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ating" state="visible" r:id="rId4"/>
    <sheet sheetId="2" name="Scales" state="visible" r:id="rId5"/>
  </sheets>
  <definedNames>
    <definedName name="Scale_severity">Scales!$A$10:$B$13</definedName>
    <definedName name="Scale_likelihood">Scales!$A$18:$B$21</definedName>
    <definedName name="Bands_risk">Scales!$A$26:$D$29</definedName>
    <definedName name="_xlnm.Print_Titles" localSheetId="0">'Rating'!$5:$5</definedName>
  </definedNames>
  <calcPr calcId="171027" fullCalcOnLoad="1"/>
</workbook>
</file>

<file path=xl/comments1.xml><?xml version="1.0" encoding="utf-8"?>
<comments xmlns="http://schemas.openxmlformats.org/spreadsheetml/2006/main">
  <authors>
    <author>Author</author>
  </authors>
  <commentList>
    <comment ref="A5" authorId="0">
      <text>
        <r>
          <t>The grouping your assessment is organised by: a job, a zone, a crew. Keep the wording stable year to year, or the comparison is lost.</t>
        </r>
      </text>
    </comment>
    <comment ref="C5" authorId="0">
      <text>
        <r>
          <t>The most likely consequence if harm occurs, not the worst imaginable — otherwise everything lands at the top level and the rating stops sorting anything.</t>
        </r>
      </text>
    </comment>
    <comment ref="D5" authorId="0">
      <text>
        <r>
          <t>The most likely outcome if harm occurs — not the worst imaginable, or everything ends up a 4.</t>
        </r>
      </text>
    </comment>
    <comment ref="F5" authorId="0">
      <text>
        <r>
          <t>With the controls you already have in place — this is residual risk, not inherent risk.</t>
        </r>
      </text>
    </comment>
    <comment ref="H5" authorId="0">
      <text>
        <r>
          <t>Risk level</t>
        </r>
      </text>
    </comment>
    <comment ref="J5" authorId="0">
      <text>
        <r>
          <t>What the level calls for. This is the column that counts: a sophisticated rating with no action plan is worth nothing, and due diligence is judged on what was done.</t>
        </r>
      </text>
    </comment>
  </commentList>
</comments>
</file>

<file path=xl/sharedStrings.xml><?xml version="1.0" encoding="utf-8"?>
<sst xmlns="http://schemas.openxmlformats.org/spreadsheetml/2006/main" count="72" uniqueCount="56">
  <si>
    <t>Risk rating sheet, by work area</t>
  </si>
  <si>
    <t>One row per hazardous situation, grouped by work area. Pick the levels from the lists and the score, the level and the expected action compute themselves — the columns on the right are the ones that matter when due diligence is questioned.</t>
  </si>
  <si>
    <t>Method : Severity × likelihood matrix — Common practice</t>
  </si>
  <si>
    <t>Fill in the white cells. The grey ones hold formulas and are locked — you can unlock them, but you lose the calculation.</t>
  </si>
  <si>
    <t>Work area</t>
  </si>
  <si>
    <t>Hazardous situation</t>
  </si>
  <si>
    <t>Expected harm</t>
  </si>
  <si>
    <t>Severity</t>
  </si>
  <si>
    <t>Value</t>
  </si>
  <si>
    <t>Likelihood</t>
  </si>
  <si>
    <t>severity × likelihood</t>
  </si>
  <si>
    <t>Risk level</t>
  </si>
  <si>
    <t>What this calls for</t>
  </si>
  <si>
    <t>Controls already in place</t>
  </si>
  <si>
    <t>Control decided</t>
  </si>
  <si>
    <t>Who owns it</t>
  </si>
  <si>
    <t>By when</t>
  </si>
  <si>
    <t>Done on</t>
  </si>
  <si>
    <t>This file is a working sheet, not your hazard assessment record. What is examined is not the number but the consistency of the method, its stability over time, and whether the result led to dated, tracked action. Requirements differ by jurisdiction — check what your province asks for.</t>
  </si>
  <si>
    <t>Content last reviewed 2026-09-06</t>
  </si>
  <si>
    <t>The online tool — https://safeally.net/en-ca/tools/risk-matrix-calculator/</t>
  </si>
  <si>
    <t>SafeAlly — safeally.net · free, no account, no macros</t>
  </si>
  <si>
    <t>Method : Severity × likelihood matrix — Common practice (CCOHS guidance, CSA Z1002)</t>
  </si>
  <si>
    <t>No Canadian jurisdiction prescribes a scoring matrix. Federal and provincial law requires you to identify hazards and control them; how you rank them is yours to decide. The grid below is common practice, not a standard — and the ranking is the smaller half of the job. What gets examined is whether you applied the hierarchy of controls.</t>
  </si>
  <si>
    <t>Reproduced so a score can be checked by someone who was not in the room. A rating whose scales are written down nowhere cannot be defended.</t>
  </si>
  <si>
    <t>The most likely outcome if harm occurs — not the worst imaginable, or everything ends up a 4.</t>
  </si>
  <si>
    <t>Level</t>
  </si>
  <si>
    <t>What it means</t>
  </si>
  <si>
    <t>Minor</t>
  </si>
  <si>
    <t>First aid only, worker returns to the task.</t>
  </si>
  <si>
    <t>Moderate</t>
  </si>
  <si>
    <t>Medical treatment or short time loss, full recovery expected.</t>
  </si>
  <si>
    <t>Serious</t>
  </si>
  <si>
    <t>Long time loss, permanent impairment possible.</t>
  </si>
  <si>
    <t>Critical</t>
  </si>
  <si>
    <t>Fatality or life-altering injury.</t>
  </si>
  <si>
    <t>With the controls you already have in place — this is residual risk, not inherent risk.</t>
  </si>
  <si>
    <t>Rare</t>
  </si>
  <si>
    <t>Not seen here or in the industry.</t>
  </si>
  <si>
    <t>Unlikely</t>
  </si>
  <si>
    <t>Has happened elsewhere, not here.</t>
  </si>
  <si>
    <t>Likely</t>
  </si>
  <si>
    <t>Has happened here, or near misses are being reported.</t>
  </si>
  <si>
    <t>Almost certain</t>
  </si>
  <si>
    <t>Happens regularly, or exposure is continuous.</t>
  </si>
  <si>
    <t>Risk level = severity × likelihood</t>
  </si>
  <si>
    <t>From</t>
  </si>
  <si>
    <t>Up to</t>
  </si>
  <si>
    <t>Low</t>
  </si>
  <si>
    <t>Monitor. Record it, and revisit at the scheduled review.</t>
  </si>
  <si>
    <t>Plan a control. Assign an owner and a date; do not leave it as 'be careful'.</t>
  </si>
  <si>
    <t>High</t>
  </si>
  <si>
    <t>Control it now. Interim measures immediately if the permanent fix takes time.</t>
  </si>
  <si>
    <t>Stop the task until it is controlled. This is the rating that backs a work refusal.</t>
  </si>
  <si>
    <t>What this file is not</t>
  </si>
  <si>
    <t>This grid is common practice, not a Canadian standard: there is no national method. What matters in an inspection is not the number but whether the control you chose sits as high in the hierarchy as reasonably practicable — elimination and substitution before engineering controls, engineering before administrative, administrative before PPE. A high score answered with a sign and a toolbox talk is a finding, whatever the arithmetic says.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</si>
</sst>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color theme="1"/>
      <family val="2"/>
      <scheme val="minor"/>
      <sz val="11"/>
      <name val="Calibri"/>
    </font>
    <font>
      <b/>
      <color rgb="FF014259"/>
      <sz val="15"/>
      <name val="Calibri"/>
    </font>
    <font>
      <color rgb="FF053143"/>
      <sz val="10"/>
      <name val="Calibri"/>
    </font>
    <font>
      <color rgb="FF053143"/>
      <sz val="9"/>
      <name val="Calibri"/>
    </font>
    <font>
      <b/>
      <color rgb="FFFFFFFF"/>
      <sz val="10"/>
      <name val="Calibri"/>
    </font>
    <font>
      <color rgb="FF021D28"/>
      <sz val="11"/>
      <name val="Calibri"/>
    </font>
    <font>
      <color rgb="FF053143"/>
      <sz val="11"/>
      <name val="Calibri"/>
    </font>
    <font>
      <u/>
      <color rgb="FF005674"/>
      <sz val="9"/>
      <name val="Calibri"/>
    </font>
    <font>
      <b/>
      <color rgb="FF005674"/>
      <sz val="12"/>
      <name val="Calibri"/>
    </font>
    <font>
      <b/>
      <color rgb="FF021D28"/>
      <sz val="11"/>
      <name val="Calibri"/>
    </font>
  </fonts>
  <fills count="5">
    <fill>
      <patternFill patternType="none"/>
    </fill>
    <fill>
      <patternFill patternType="gray125"/>
    </fill>
    <fill>
      <patternFill patternType="solid">
        <fgColor rgb="FF014259"/>
      </patternFill>
    </fill>
    <fill>
      <patternFill patternType="solid">
        <fgColor rgb="FFFFFFFF"/>
      </patternFill>
    </fill>
    <fill>
      <patternFill patternType="solid">
        <fgColor rgb="FFF0F8FD"/>
      </patternFill>
    </fill>
  </fills>
  <borders count="5">
    <border>
      <left/>
      <right/>
      <top/>
      <bottom/>
      <diagonal/>
    </border>
    <border>
      <left/>
      <right/>
      <top/>
      <bottom style="thin">
        <color rgb="FF021D28"/>
      </bottom>
      <diagonal/>
    </border>
    <border>
      <left style="thin">
        <color rgb="FFBDE1F3"/>
      </left>
      <right style="thin">
        <color rgb="FFBDE1F3"/>
      </right>
      <top style="thin">
        <color rgb="FFBDE1F3"/>
      </top>
      <bottom style="thin">
        <color rgb="FFBDE1F3"/>
      </bottom>
      <diagonal/>
    </border>
    <border>
      <left style="thin">
        <color rgb="FFDDF0FB"/>
      </left>
      <right style="thin">
        <color rgb="FFDDF0FB"/>
      </right>
      <top style="thin">
        <color rgb="FFDDF0FB"/>
      </top>
      <bottom style="thin">
        <color rgb="FFDDF0FB"/>
      </bottom>
      <diagonal/>
    </border>
    <border>
      <left/>
      <right/>
      <top/>
      <bottom style="thin">
        <color rgb="FFFFC25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bottom" wrapText="1"/>
    </xf>
    <xf numFmtId="0" fontId="5" fillId="3" borderId="2" xfId="0" applyFont="1" applyFill="1" applyBorder="1" applyAlignment="1" applyProtection="1">
      <alignment vertical="top" wrapText="1"/>
      <protection locked="0"/>
    </xf>
    <xf numFmtId="1" fontId="6" fillId="4" borderId="3" xfId="0" applyNumberFormat="1" applyFont="1" applyFill="1" applyBorder="1" applyAlignment="1">
      <alignment vertical="top" wrapText="1"/>
    </xf>
    <xf numFmtId="0" fontId="6" fillId="4" borderId="3" xfId="0" applyFont="1" applyFill="1" applyBorder="1" applyAlignment="1">
      <alignment vertical="top" wrapText="1"/>
    </xf>
    <xf numFmtId="164" fontId="5" fillId="3" borderId="2" xfId="0" applyNumberFormat="1" applyFont="1" applyFill="1" applyBorder="1" applyAlignment="1" applyProtection="1">
      <alignment vertical="top" wrapText="1"/>
      <protection locked="0"/>
    </xf>
    <xf numFmtId="0" fontId="7" fillId="0" borderId="0" xfId="0" applyFont="1" applyAlignment="1">
      <alignment vertical="top" wrapText="1"/>
    </xf>
    <xf numFmtId="0" fontId="8" fillId="4" borderId="4" xfId="0" applyFont="1" applyFill="1" applyBorder="1" applyAlignment="1">
      <alignment vertical="center"/>
    </xf>
    <xf numFmtId="0" fontId="9" fillId="0" borderId="0" xfId="0" applyFont="1" applyAlignment="1">
      <alignment vertical="top" wrapText="1"/>
    </xf>
    <xf numFmtId="1" fontId="3" fillId="0" borderId="0" xfId="0" applyNumberFormat="1" applyFont="1" applyAlignment="1">
      <alignment vertical="top" wrapText="1"/>
    </xf>
  </cellXfs>
  <cellStyles count="1">
    <cellStyle name="Normal" xfId="0" builtinId="0"/>
  </cellStyles>
  <dxfs count="4">
    <dxf>
      <font>
        <b/>
        <color rgb="FF115096"/>
      </font>
      <fill>
        <patternFill patternType="solid">
          <bgColor rgb="FFE0EEFF"/>
        </patternFill>
      </fill>
    </dxf>
    <dxf>
      <font>
        <b/>
        <color rgb="FF922022"/>
      </font>
      <fill>
        <patternFill patternType="solid">
          <bgColor rgb="FFFFE6E3"/>
        </patternFill>
      </fill>
    </dxf>
    <dxf>
      <font>
        <b/>
        <color rgb="FF92500B"/>
      </font>
      <fill>
        <patternFill patternType="solid">
          <bgColor rgb="FFFFEED3"/>
        </patternFill>
      </fill>
    </dxf>
    <dxf>
      <font>
        <b/>
        <color rgb="FF196034"/>
      </font>
      <fill>
        <patternFill patternType="solid">
          <bgColor rgb="FFD8F6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en-ca/tools/risk-matrix-calculator/"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safeally.net/en-ca/tools/risk-matrix-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workbookViewId="0">
      <pane xSplit="2" ySplit="5" topLeftCell="C6" activePane="bottomRight" state="frozen"/>
      <selection pane="bottomRight"/>
    </sheetView>
  </sheetViews>
  <sheetFormatPr defaultRowHeight="15" outlineLevelRow="0" outlineLevelCol="0" x14ac:dyDescent="55"/>
  <cols>
    <col min="1" max="1" width="22" customWidth="1"/>
    <col min="2" max="2" width="34" customWidth="1"/>
    <col min="3" max="3" width="26" customWidth="1"/>
    <col min="4" max="4" width="20" customWidth="1"/>
    <col min="5" max="5" width="8" customWidth="1"/>
    <col min="6" max="6" width="20" customWidth="1"/>
    <col min="7" max="7" width="8" customWidth="1"/>
    <col min="8" max="8" width="12" customWidth="1"/>
    <col min="9" max="9" width="18" customWidth="1"/>
    <col min="10" max="10" width="40" customWidth="1"/>
    <col min="11" max="12" width="30" customWidth="1"/>
    <col min="13" max="13" width="16" customWidth="1"/>
    <col min="14" max="15" width="13" customWidth="1"/>
  </cols>
  <sheetData>
    <row r="1" spans="1:15" x14ac:dyDescent="0.25">
      <c r="A1" s="1" t="s">
        <v>0</v>
      </c>
      <c r="B1" s="1"/>
      <c r="C1" s="1"/>
      <c r="D1" s="1"/>
      <c r="E1" s="1"/>
      <c r="F1" s="1"/>
      <c r="G1" s="1"/>
      <c r="H1" s="1"/>
      <c r="I1" s="1"/>
      <c r="J1" s="1"/>
      <c r="K1" s="1"/>
      <c r="L1" s="1"/>
      <c r="M1" s="1"/>
      <c r="N1" s="1"/>
      <c r="O1" s="1"/>
    </row>
    <row r="2" ht="32" customHeight="1" spans="1:15" x14ac:dyDescent="0.25">
      <c r="A2" s="2" t="s">
        <v>1</v>
      </c>
      <c r="B2" s="2"/>
      <c r="C2" s="2"/>
      <c r="D2" s="2"/>
      <c r="E2" s="2"/>
      <c r="F2" s="2"/>
      <c r="G2" s="2"/>
      <c r="H2" s="2"/>
      <c r="I2" s="2"/>
      <c r="J2" s="2"/>
      <c r="K2" s="2"/>
      <c r="L2" s="2"/>
      <c r="M2" s="2"/>
      <c r="N2" s="2"/>
      <c r="O2" s="2"/>
    </row>
    <row r="3" spans="1:15" x14ac:dyDescent="0.25">
      <c r="A3" s="3" t="s">
        <v>2</v>
      </c>
      <c r="B3" s="3"/>
      <c r="C3" s="3"/>
      <c r="D3" s="3"/>
      <c r="E3" s="3"/>
      <c r="F3" s="3"/>
      <c r="G3" s="3"/>
      <c r="H3" s="3"/>
      <c r="I3" s="3"/>
      <c r="J3" s="3"/>
      <c r="K3" s="3"/>
      <c r="L3" s="3"/>
      <c r="M3" s="3"/>
      <c r="N3" s="3"/>
      <c r="O3" s="3"/>
    </row>
    <row r="4" ht="19" customHeight="1" spans="1:15" x14ac:dyDescent="0.25">
      <c r="A4" s="3" t="s">
        <v>3</v>
      </c>
      <c r="B4" s="3"/>
      <c r="C4" s="3"/>
      <c r="D4" s="3"/>
      <c r="E4" s="3"/>
      <c r="F4" s="3"/>
      <c r="G4" s="3"/>
      <c r="H4" s="3"/>
      <c r="I4" s="3"/>
      <c r="J4" s="3"/>
      <c r="K4" s="3"/>
      <c r="L4" s="3"/>
      <c r="M4" s="3"/>
      <c r="N4" s="3"/>
      <c r="O4" s="3"/>
    </row>
    <row r="5" ht="46" customHeight="1" spans="1:15" x14ac:dyDescent="0.25">
      <c r="A5" s="4" t="s">
        <v>4</v>
      </c>
      <c r="B5" s="4" t="s">
        <v>5</v>
      </c>
      <c r="C5" s="4" t="s">
        <v>6</v>
      </c>
      <c r="D5" s="4" t="s">
        <v>7</v>
      </c>
      <c r="E5" s="4" t="s">
        <v>8</v>
      </c>
      <c r="F5" s="4" t="s">
        <v>9</v>
      </c>
      <c r="G5" s="4" t="s">
        <v>8</v>
      </c>
      <c r="H5" s="4" t="s">
        <v>10</v>
      </c>
      <c r="I5" s="4" t="s">
        <v>11</v>
      </c>
      <c r="J5" s="4" t="s">
        <v>12</v>
      </c>
      <c r="K5" s="4" t="s">
        <v>13</v>
      </c>
      <c r="L5" s="4" t="s">
        <v>14</v>
      </c>
      <c r="M5" s="4" t="s">
        <v>15</v>
      </c>
      <c r="N5" s="4" t="s">
        <v>16</v>
      </c>
      <c r="O5" s="4" t="s">
        <v>17</v>
      </c>
    </row>
    <row r="6" spans="1:15" x14ac:dyDescent="0.25">
      <c r="A6" s="5"/>
      <c r="B6" s="5"/>
      <c r="C6" s="5"/>
      <c r="D6" s="5"/>
      <c r="E6" s="6">
        <f>IF($D6="","",IFERROR(VLOOKUP($D6,Scale_severity,2,FALSE),""))</f>
      </c>
      <c r="F6" s="5"/>
      <c r="G6" s="6">
        <f>IF($F6="","",IFERROR(VLOOKUP($F6,Scale_likelihood,2,FALSE),""))</f>
      </c>
      <c r="H6" s="6">
        <f>IF(COUNT($E6,$G6)&lt;2,"",$E6*$G6)</f>
      </c>
      <c r="I6" s="7">
        <f>IF(N($H6)=0,"",IFERROR(VLOOKUP($H6,Bands_risk,3,TRUE),""))</f>
      </c>
      <c r="J6" s="7">
        <f>IF(N($H6)=0,"",IFERROR(VLOOKUP($H6,Bands_risk,4,TRUE),""))</f>
      </c>
      <c r="K6" s="5"/>
      <c r="L6" s="5"/>
      <c r="M6" s="5"/>
      <c r="N6" s="8"/>
      <c r="O6" s="8"/>
    </row>
    <row r="7" spans="1:15" x14ac:dyDescent="0.25">
      <c r="A7" s="5"/>
      <c r="B7" s="5"/>
      <c r="C7" s="5"/>
      <c r="D7" s="5"/>
      <c r="E7" s="6">
        <f>IF($D7="","",IFERROR(VLOOKUP($D7,Scale_severity,2,FALSE),""))</f>
      </c>
      <c r="F7" s="5"/>
      <c r="G7" s="6">
        <f>IF($F7="","",IFERROR(VLOOKUP($F7,Scale_likelihood,2,FALSE),""))</f>
      </c>
      <c r="H7" s="6">
        <f>IF(COUNT($E7,$G7)&lt;2,"",$E7*$G7)</f>
      </c>
      <c r="I7" s="7">
        <f>IF(N($H7)=0,"",IFERROR(VLOOKUP($H7,Bands_risk,3,TRUE),""))</f>
      </c>
      <c r="J7" s="7">
        <f>IF(N($H7)=0,"",IFERROR(VLOOKUP($H7,Bands_risk,4,TRUE),""))</f>
      </c>
      <c r="K7" s="5"/>
      <c r="L7" s="5"/>
      <c r="M7" s="5"/>
      <c r="N7" s="8"/>
      <c r="O7" s="8"/>
    </row>
    <row r="8" spans="1:15" x14ac:dyDescent="0.25">
      <c r="A8" s="5"/>
      <c r="B8" s="5"/>
      <c r="C8" s="5"/>
      <c r="D8" s="5"/>
      <c r="E8" s="6">
        <f>IF($D8="","",IFERROR(VLOOKUP($D8,Scale_severity,2,FALSE),""))</f>
      </c>
      <c r="F8" s="5"/>
      <c r="G8" s="6">
        <f>IF($F8="","",IFERROR(VLOOKUP($F8,Scale_likelihood,2,FALSE),""))</f>
      </c>
      <c r="H8" s="6">
        <f>IF(COUNT($E8,$G8)&lt;2,"",$E8*$G8)</f>
      </c>
      <c r="I8" s="7">
        <f>IF(N($H8)=0,"",IFERROR(VLOOKUP($H8,Bands_risk,3,TRUE),""))</f>
      </c>
      <c r="J8" s="7">
        <f>IF(N($H8)=0,"",IFERROR(VLOOKUP($H8,Bands_risk,4,TRUE),""))</f>
      </c>
      <c r="K8" s="5"/>
      <c r="L8" s="5"/>
      <c r="M8" s="5"/>
      <c r="N8" s="8"/>
      <c r="O8" s="8"/>
    </row>
    <row r="9" spans="1:15" x14ac:dyDescent="0.25">
      <c r="A9" s="5"/>
      <c r="B9" s="5"/>
      <c r="C9" s="5"/>
      <c r="D9" s="5"/>
      <c r="E9" s="6">
        <f>IF($D9="","",IFERROR(VLOOKUP($D9,Scale_severity,2,FALSE),""))</f>
      </c>
      <c r="F9" s="5"/>
      <c r="G9" s="6">
        <f>IF($F9="","",IFERROR(VLOOKUP($F9,Scale_likelihood,2,FALSE),""))</f>
      </c>
      <c r="H9" s="6">
        <f>IF(COUNT($E9,$G9)&lt;2,"",$E9*$G9)</f>
      </c>
      <c r="I9" s="7">
        <f>IF(N($H9)=0,"",IFERROR(VLOOKUP($H9,Bands_risk,3,TRUE),""))</f>
      </c>
      <c r="J9" s="7">
        <f>IF(N($H9)=0,"",IFERROR(VLOOKUP($H9,Bands_risk,4,TRUE),""))</f>
      </c>
      <c r="K9" s="5"/>
      <c r="L9" s="5"/>
      <c r="M9" s="5"/>
      <c r="N9" s="8"/>
      <c r="O9" s="8"/>
    </row>
    <row r="10" spans="1:15" x14ac:dyDescent="0.25">
      <c r="A10" s="5"/>
      <c r="B10" s="5"/>
      <c r="C10" s="5"/>
      <c r="D10" s="5"/>
      <c r="E10" s="6">
        <f>IF($D10="","",IFERROR(VLOOKUP($D10,Scale_severity,2,FALSE),""))</f>
      </c>
      <c r="F10" s="5"/>
      <c r="G10" s="6">
        <f>IF($F10="","",IFERROR(VLOOKUP($F10,Scale_likelihood,2,FALSE),""))</f>
      </c>
      <c r="H10" s="6">
        <f>IF(COUNT($E10,$G10)&lt;2,"",$E10*$G10)</f>
      </c>
      <c r="I10" s="7">
        <f>IF(N($H10)=0,"",IFERROR(VLOOKUP($H10,Bands_risk,3,TRUE),""))</f>
      </c>
      <c r="J10" s="7">
        <f>IF(N($H10)=0,"",IFERROR(VLOOKUP($H10,Bands_risk,4,TRUE),""))</f>
      </c>
      <c r="K10" s="5"/>
      <c r="L10" s="5"/>
      <c r="M10" s="5"/>
      <c r="N10" s="8"/>
      <c r="O10" s="8"/>
    </row>
    <row r="11" spans="1:15" x14ac:dyDescent="0.25">
      <c r="A11" s="5"/>
      <c r="B11" s="5"/>
      <c r="C11" s="5"/>
      <c r="D11" s="5"/>
      <c r="E11" s="6">
        <f>IF($D11="","",IFERROR(VLOOKUP($D11,Scale_severity,2,FALSE),""))</f>
      </c>
      <c r="F11" s="5"/>
      <c r="G11" s="6">
        <f>IF($F11="","",IFERROR(VLOOKUP($F11,Scale_likelihood,2,FALSE),""))</f>
      </c>
      <c r="H11" s="6">
        <f>IF(COUNT($E11,$G11)&lt;2,"",$E11*$G11)</f>
      </c>
      <c r="I11" s="7">
        <f>IF(N($H11)=0,"",IFERROR(VLOOKUP($H11,Bands_risk,3,TRUE),""))</f>
      </c>
      <c r="J11" s="7">
        <f>IF(N($H11)=0,"",IFERROR(VLOOKUP($H11,Bands_risk,4,TRUE),""))</f>
      </c>
      <c r="K11" s="5"/>
      <c r="L11" s="5"/>
      <c r="M11" s="5"/>
      <c r="N11" s="8"/>
      <c r="O11" s="8"/>
    </row>
    <row r="12" spans="1:15" x14ac:dyDescent="0.25">
      <c r="A12" s="5"/>
      <c r="B12" s="5"/>
      <c r="C12" s="5"/>
      <c r="D12" s="5"/>
      <c r="E12" s="6">
        <f>IF($D12="","",IFERROR(VLOOKUP($D12,Scale_severity,2,FALSE),""))</f>
      </c>
      <c r="F12" s="5"/>
      <c r="G12" s="6">
        <f>IF($F12="","",IFERROR(VLOOKUP($F12,Scale_likelihood,2,FALSE),""))</f>
      </c>
      <c r="H12" s="6">
        <f>IF(COUNT($E12,$G12)&lt;2,"",$E12*$G12)</f>
      </c>
      <c r="I12" s="7">
        <f>IF(N($H12)=0,"",IFERROR(VLOOKUP($H12,Bands_risk,3,TRUE),""))</f>
      </c>
      <c r="J12" s="7">
        <f>IF(N($H12)=0,"",IFERROR(VLOOKUP($H12,Bands_risk,4,TRUE),""))</f>
      </c>
      <c r="K12" s="5"/>
      <c r="L12" s="5"/>
      <c r="M12" s="5"/>
      <c r="N12" s="8"/>
      <c r="O12" s="8"/>
    </row>
    <row r="13" spans="1:15" x14ac:dyDescent="0.25">
      <c r="A13" s="5"/>
      <c r="B13" s="5"/>
      <c r="C13" s="5"/>
      <c r="D13" s="5"/>
      <c r="E13" s="6">
        <f>IF($D13="","",IFERROR(VLOOKUP($D13,Scale_severity,2,FALSE),""))</f>
      </c>
      <c r="F13" s="5"/>
      <c r="G13" s="6">
        <f>IF($F13="","",IFERROR(VLOOKUP($F13,Scale_likelihood,2,FALSE),""))</f>
      </c>
      <c r="H13" s="6">
        <f>IF(COUNT($E13,$G13)&lt;2,"",$E13*$G13)</f>
      </c>
      <c r="I13" s="7">
        <f>IF(N($H13)=0,"",IFERROR(VLOOKUP($H13,Bands_risk,3,TRUE),""))</f>
      </c>
      <c r="J13" s="7">
        <f>IF(N($H13)=0,"",IFERROR(VLOOKUP($H13,Bands_risk,4,TRUE),""))</f>
      </c>
      <c r="K13" s="5"/>
      <c r="L13" s="5"/>
      <c r="M13" s="5"/>
      <c r="N13" s="8"/>
      <c r="O13" s="8"/>
    </row>
    <row r="14" spans="1:15" x14ac:dyDescent="0.25">
      <c r="A14" s="5"/>
      <c r="B14" s="5"/>
      <c r="C14" s="5"/>
      <c r="D14" s="5"/>
      <c r="E14" s="6">
        <f>IF($D14="","",IFERROR(VLOOKUP($D14,Scale_severity,2,FALSE),""))</f>
      </c>
      <c r="F14" s="5"/>
      <c r="G14" s="6">
        <f>IF($F14="","",IFERROR(VLOOKUP($F14,Scale_likelihood,2,FALSE),""))</f>
      </c>
      <c r="H14" s="6">
        <f>IF(COUNT($E14,$G14)&lt;2,"",$E14*$G14)</f>
      </c>
      <c r="I14" s="7">
        <f>IF(N($H14)=0,"",IFERROR(VLOOKUP($H14,Bands_risk,3,TRUE),""))</f>
      </c>
      <c r="J14" s="7">
        <f>IF(N($H14)=0,"",IFERROR(VLOOKUP($H14,Bands_risk,4,TRUE),""))</f>
      </c>
      <c r="K14" s="5"/>
      <c r="L14" s="5"/>
      <c r="M14" s="5"/>
      <c r="N14" s="8"/>
      <c r="O14" s="8"/>
    </row>
    <row r="15" spans="1:15" x14ac:dyDescent="0.25">
      <c r="A15" s="5"/>
      <c r="B15" s="5"/>
      <c r="C15" s="5"/>
      <c r="D15" s="5"/>
      <c r="E15" s="6">
        <f>IF($D15="","",IFERROR(VLOOKUP($D15,Scale_severity,2,FALSE),""))</f>
      </c>
      <c r="F15" s="5"/>
      <c r="G15" s="6">
        <f>IF($F15="","",IFERROR(VLOOKUP($F15,Scale_likelihood,2,FALSE),""))</f>
      </c>
      <c r="H15" s="6">
        <f>IF(COUNT($E15,$G15)&lt;2,"",$E15*$G15)</f>
      </c>
      <c r="I15" s="7">
        <f>IF(N($H15)=0,"",IFERROR(VLOOKUP($H15,Bands_risk,3,TRUE),""))</f>
      </c>
      <c r="J15" s="7">
        <f>IF(N($H15)=0,"",IFERROR(VLOOKUP($H15,Bands_risk,4,TRUE),""))</f>
      </c>
      <c r="K15" s="5"/>
      <c r="L15" s="5"/>
      <c r="M15" s="5"/>
      <c r="N15" s="8"/>
      <c r="O15" s="8"/>
    </row>
    <row r="16" spans="1:15" x14ac:dyDescent="0.25">
      <c r="A16" s="5"/>
      <c r="B16" s="5"/>
      <c r="C16" s="5"/>
      <c r="D16" s="5"/>
      <c r="E16" s="6">
        <f>IF($D16="","",IFERROR(VLOOKUP($D16,Scale_severity,2,FALSE),""))</f>
      </c>
      <c r="F16" s="5"/>
      <c r="G16" s="6">
        <f>IF($F16="","",IFERROR(VLOOKUP($F16,Scale_likelihood,2,FALSE),""))</f>
      </c>
      <c r="H16" s="6">
        <f>IF(COUNT($E16,$G16)&lt;2,"",$E16*$G16)</f>
      </c>
      <c r="I16" s="7">
        <f>IF(N($H16)=0,"",IFERROR(VLOOKUP($H16,Bands_risk,3,TRUE),""))</f>
      </c>
      <c r="J16" s="7">
        <f>IF(N($H16)=0,"",IFERROR(VLOOKUP($H16,Bands_risk,4,TRUE),""))</f>
      </c>
      <c r="K16" s="5"/>
      <c r="L16" s="5"/>
      <c r="M16" s="5"/>
      <c r="N16" s="8"/>
      <c r="O16" s="8"/>
    </row>
    <row r="17" spans="1:15" x14ac:dyDescent="0.25">
      <c r="A17" s="5"/>
      <c r="B17" s="5"/>
      <c r="C17" s="5"/>
      <c r="D17" s="5"/>
      <c r="E17" s="6">
        <f>IF($D17="","",IFERROR(VLOOKUP($D17,Scale_severity,2,FALSE),""))</f>
      </c>
      <c r="F17" s="5"/>
      <c r="G17" s="6">
        <f>IF($F17="","",IFERROR(VLOOKUP($F17,Scale_likelihood,2,FALSE),""))</f>
      </c>
      <c r="H17" s="6">
        <f>IF(COUNT($E17,$G17)&lt;2,"",$E17*$G17)</f>
      </c>
      <c r="I17" s="7">
        <f>IF(N($H17)=0,"",IFERROR(VLOOKUP($H17,Bands_risk,3,TRUE),""))</f>
      </c>
      <c r="J17" s="7">
        <f>IF(N($H17)=0,"",IFERROR(VLOOKUP($H17,Bands_risk,4,TRUE),""))</f>
      </c>
      <c r="K17" s="5"/>
      <c r="L17" s="5"/>
      <c r="M17" s="5"/>
      <c r="N17" s="8"/>
      <c r="O17" s="8"/>
    </row>
    <row r="18" spans="1:15" x14ac:dyDescent="0.25">
      <c r="A18" s="5"/>
      <c r="B18" s="5"/>
      <c r="C18" s="5"/>
      <c r="D18" s="5"/>
      <c r="E18" s="6">
        <f>IF($D18="","",IFERROR(VLOOKUP($D18,Scale_severity,2,FALSE),""))</f>
      </c>
      <c r="F18" s="5"/>
      <c r="G18" s="6">
        <f>IF($F18="","",IFERROR(VLOOKUP($F18,Scale_likelihood,2,FALSE),""))</f>
      </c>
      <c r="H18" s="6">
        <f>IF(COUNT($E18,$G18)&lt;2,"",$E18*$G18)</f>
      </c>
      <c r="I18" s="7">
        <f>IF(N($H18)=0,"",IFERROR(VLOOKUP($H18,Bands_risk,3,TRUE),""))</f>
      </c>
      <c r="J18" s="7">
        <f>IF(N($H18)=0,"",IFERROR(VLOOKUP($H18,Bands_risk,4,TRUE),""))</f>
      </c>
      <c r="K18" s="5"/>
      <c r="L18" s="5"/>
      <c r="M18" s="5"/>
      <c r="N18" s="8"/>
      <c r="O18" s="8"/>
    </row>
    <row r="19" spans="1:15" x14ac:dyDescent="0.25">
      <c r="A19" s="5"/>
      <c r="B19" s="5"/>
      <c r="C19" s="5"/>
      <c r="D19" s="5"/>
      <c r="E19" s="6">
        <f>IF($D19="","",IFERROR(VLOOKUP($D19,Scale_severity,2,FALSE),""))</f>
      </c>
      <c r="F19" s="5"/>
      <c r="G19" s="6">
        <f>IF($F19="","",IFERROR(VLOOKUP($F19,Scale_likelihood,2,FALSE),""))</f>
      </c>
      <c r="H19" s="6">
        <f>IF(COUNT($E19,$G19)&lt;2,"",$E19*$G19)</f>
      </c>
      <c r="I19" s="7">
        <f>IF(N($H19)=0,"",IFERROR(VLOOKUP($H19,Bands_risk,3,TRUE),""))</f>
      </c>
      <c r="J19" s="7">
        <f>IF(N($H19)=0,"",IFERROR(VLOOKUP($H19,Bands_risk,4,TRUE),""))</f>
      </c>
      <c r="K19" s="5"/>
      <c r="L19" s="5"/>
      <c r="M19" s="5"/>
      <c r="N19" s="8"/>
      <c r="O19" s="8"/>
    </row>
    <row r="20" spans="1:15" x14ac:dyDescent="0.25">
      <c r="A20" s="5"/>
      <c r="B20" s="5"/>
      <c r="C20" s="5"/>
      <c r="D20" s="5"/>
      <c r="E20" s="6">
        <f>IF($D20="","",IFERROR(VLOOKUP($D20,Scale_severity,2,FALSE),""))</f>
      </c>
      <c r="F20" s="5"/>
      <c r="G20" s="6">
        <f>IF($F20="","",IFERROR(VLOOKUP($F20,Scale_likelihood,2,FALSE),""))</f>
      </c>
      <c r="H20" s="6">
        <f>IF(COUNT($E20,$G20)&lt;2,"",$E20*$G20)</f>
      </c>
      <c r="I20" s="7">
        <f>IF(N($H20)=0,"",IFERROR(VLOOKUP($H20,Bands_risk,3,TRUE),""))</f>
      </c>
      <c r="J20" s="7">
        <f>IF(N($H20)=0,"",IFERROR(VLOOKUP($H20,Bands_risk,4,TRUE),""))</f>
      </c>
      <c r="K20" s="5"/>
      <c r="L20" s="5"/>
      <c r="M20" s="5"/>
      <c r="N20" s="8"/>
      <c r="O20" s="8"/>
    </row>
    <row r="21" spans="1:15" x14ac:dyDescent="0.25">
      <c r="A21" s="5"/>
      <c r="B21" s="5"/>
      <c r="C21" s="5"/>
      <c r="D21" s="5"/>
      <c r="E21" s="6">
        <f>IF($D21="","",IFERROR(VLOOKUP($D21,Scale_severity,2,FALSE),""))</f>
      </c>
      <c r="F21" s="5"/>
      <c r="G21" s="6">
        <f>IF($F21="","",IFERROR(VLOOKUP($F21,Scale_likelihood,2,FALSE),""))</f>
      </c>
      <c r="H21" s="6">
        <f>IF(COUNT($E21,$G21)&lt;2,"",$E21*$G21)</f>
      </c>
      <c r="I21" s="7">
        <f>IF(N($H21)=0,"",IFERROR(VLOOKUP($H21,Bands_risk,3,TRUE),""))</f>
      </c>
      <c r="J21" s="7">
        <f>IF(N($H21)=0,"",IFERROR(VLOOKUP($H21,Bands_risk,4,TRUE),""))</f>
      </c>
      <c r="K21" s="5"/>
      <c r="L21" s="5"/>
      <c r="M21" s="5"/>
      <c r="N21" s="8"/>
      <c r="O21" s="8"/>
    </row>
    <row r="22" spans="1:15" x14ac:dyDescent="0.25">
      <c r="A22" s="5"/>
      <c r="B22" s="5"/>
      <c r="C22" s="5"/>
      <c r="D22" s="5"/>
      <c r="E22" s="6">
        <f>IF($D22="","",IFERROR(VLOOKUP($D22,Scale_severity,2,FALSE),""))</f>
      </c>
      <c r="F22" s="5"/>
      <c r="G22" s="6">
        <f>IF($F22="","",IFERROR(VLOOKUP($F22,Scale_likelihood,2,FALSE),""))</f>
      </c>
      <c r="H22" s="6">
        <f>IF(COUNT($E22,$G22)&lt;2,"",$E22*$G22)</f>
      </c>
      <c r="I22" s="7">
        <f>IF(N($H22)=0,"",IFERROR(VLOOKUP($H22,Bands_risk,3,TRUE),""))</f>
      </c>
      <c r="J22" s="7">
        <f>IF(N($H22)=0,"",IFERROR(VLOOKUP($H22,Bands_risk,4,TRUE),""))</f>
      </c>
      <c r="K22" s="5"/>
      <c r="L22" s="5"/>
      <c r="M22" s="5"/>
      <c r="N22" s="8"/>
      <c r="O22" s="8"/>
    </row>
    <row r="23" spans="1:15" x14ac:dyDescent="0.25">
      <c r="A23" s="5"/>
      <c r="B23" s="5"/>
      <c r="C23" s="5"/>
      <c r="D23" s="5"/>
      <c r="E23" s="6">
        <f>IF($D23="","",IFERROR(VLOOKUP($D23,Scale_severity,2,FALSE),""))</f>
      </c>
      <c r="F23" s="5"/>
      <c r="G23" s="6">
        <f>IF($F23="","",IFERROR(VLOOKUP($F23,Scale_likelihood,2,FALSE),""))</f>
      </c>
      <c r="H23" s="6">
        <f>IF(COUNT($E23,$G23)&lt;2,"",$E23*$G23)</f>
      </c>
      <c r="I23" s="7">
        <f>IF(N($H23)=0,"",IFERROR(VLOOKUP($H23,Bands_risk,3,TRUE),""))</f>
      </c>
      <c r="J23" s="7">
        <f>IF(N($H23)=0,"",IFERROR(VLOOKUP($H23,Bands_risk,4,TRUE),""))</f>
      </c>
      <c r="K23" s="5"/>
      <c r="L23" s="5"/>
      <c r="M23" s="5"/>
      <c r="N23" s="8"/>
      <c r="O23" s="8"/>
    </row>
    <row r="24" spans="1:15" x14ac:dyDescent="0.25">
      <c r="A24" s="5"/>
      <c r="B24" s="5"/>
      <c r="C24" s="5"/>
      <c r="D24" s="5"/>
      <c r="E24" s="6">
        <f>IF($D24="","",IFERROR(VLOOKUP($D24,Scale_severity,2,FALSE),""))</f>
      </c>
      <c r="F24" s="5"/>
      <c r="G24" s="6">
        <f>IF($F24="","",IFERROR(VLOOKUP($F24,Scale_likelihood,2,FALSE),""))</f>
      </c>
      <c r="H24" s="6">
        <f>IF(COUNT($E24,$G24)&lt;2,"",$E24*$G24)</f>
      </c>
      <c r="I24" s="7">
        <f>IF(N($H24)=0,"",IFERROR(VLOOKUP($H24,Bands_risk,3,TRUE),""))</f>
      </c>
      <c r="J24" s="7">
        <f>IF(N($H24)=0,"",IFERROR(VLOOKUP($H24,Bands_risk,4,TRUE),""))</f>
      </c>
      <c r="K24" s="5"/>
      <c r="L24" s="5"/>
      <c r="M24" s="5"/>
      <c r="N24" s="8"/>
      <c r="O24" s="8"/>
    </row>
    <row r="25" spans="1:15" x14ac:dyDescent="0.25">
      <c r="A25" s="5"/>
      <c r="B25" s="5"/>
      <c r="C25" s="5"/>
      <c r="D25" s="5"/>
      <c r="E25" s="6">
        <f>IF($D25="","",IFERROR(VLOOKUP($D25,Scale_severity,2,FALSE),""))</f>
      </c>
      <c r="F25" s="5"/>
      <c r="G25" s="6">
        <f>IF($F25="","",IFERROR(VLOOKUP($F25,Scale_likelihood,2,FALSE),""))</f>
      </c>
      <c r="H25" s="6">
        <f>IF(COUNT($E25,$G25)&lt;2,"",$E25*$G25)</f>
      </c>
      <c r="I25" s="7">
        <f>IF(N($H25)=0,"",IFERROR(VLOOKUP($H25,Bands_risk,3,TRUE),""))</f>
      </c>
      <c r="J25" s="7">
        <f>IF(N($H25)=0,"",IFERROR(VLOOKUP($H25,Bands_risk,4,TRUE),""))</f>
      </c>
      <c r="K25" s="5"/>
      <c r="L25" s="5"/>
      <c r="M25" s="5"/>
      <c r="N25" s="8"/>
      <c r="O25" s="8"/>
    </row>
    <row r="26" spans="1:15" x14ac:dyDescent="0.25">
      <c r="A26" s="5"/>
      <c r="B26" s="5"/>
      <c r="C26" s="5"/>
      <c r="D26" s="5"/>
      <c r="E26" s="6">
        <f>IF($D26="","",IFERROR(VLOOKUP($D26,Scale_severity,2,FALSE),""))</f>
      </c>
      <c r="F26" s="5"/>
      <c r="G26" s="6">
        <f>IF($F26="","",IFERROR(VLOOKUP($F26,Scale_likelihood,2,FALSE),""))</f>
      </c>
      <c r="H26" s="6">
        <f>IF(COUNT($E26,$G26)&lt;2,"",$E26*$G26)</f>
      </c>
      <c r="I26" s="7">
        <f>IF(N($H26)=0,"",IFERROR(VLOOKUP($H26,Bands_risk,3,TRUE),""))</f>
      </c>
      <c r="J26" s="7">
        <f>IF(N($H26)=0,"",IFERROR(VLOOKUP($H26,Bands_risk,4,TRUE),""))</f>
      </c>
      <c r="K26" s="5"/>
      <c r="L26" s="5"/>
      <c r="M26" s="5"/>
      <c r="N26" s="8"/>
      <c r="O26" s="8"/>
    </row>
    <row r="27" spans="1:15" x14ac:dyDescent="0.25">
      <c r="A27" s="5"/>
      <c r="B27" s="5"/>
      <c r="C27" s="5"/>
      <c r="D27" s="5"/>
      <c r="E27" s="6">
        <f>IF($D27="","",IFERROR(VLOOKUP($D27,Scale_severity,2,FALSE),""))</f>
      </c>
      <c r="F27" s="5"/>
      <c r="G27" s="6">
        <f>IF($F27="","",IFERROR(VLOOKUP($F27,Scale_likelihood,2,FALSE),""))</f>
      </c>
      <c r="H27" s="6">
        <f>IF(COUNT($E27,$G27)&lt;2,"",$E27*$G27)</f>
      </c>
      <c r="I27" s="7">
        <f>IF(N($H27)=0,"",IFERROR(VLOOKUP($H27,Bands_risk,3,TRUE),""))</f>
      </c>
      <c r="J27" s="7">
        <f>IF(N($H27)=0,"",IFERROR(VLOOKUP($H27,Bands_risk,4,TRUE),""))</f>
      </c>
      <c r="K27" s="5"/>
      <c r="L27" s="5"/>
      <c r="M27" s="5"/>
      <c r="N27" s="8"/>
      <c r="O27" s="8"/>
    </row>
    <row r="28" spans="1:15" x14ac:dyDescent="0.25">
      <c r="A28" s="5"/>
      <c r="B28" s="5"/>
      <c r="C28" s="5"/>
      <c r="D28" s="5"/>
      <c r="E28" s="6">
        <f>IF($D28="","",IFERROR(VLOOKUP($D28,Scale_severity,2,FALSE),""))</f>
      </c>
      <c r="F28" s="5"/>
      <c r="G28" s="6">
        <f>IF($F28="","",IFERROR(VLOOKUP($F28,Scale_likelihood,2,FALSE),""))</f>
      </c>
      <c r="H28" s="6">
        <f>IF(COUNT($E28,$G28)&lt;2,"",$E28*$G28)</f>
      </c>
      <c r="I28" s="7">
        <f>IF(N($H28)=0,"",IFERROR(VLOOKUP($H28,Bands_risk,3,TRUE),""))</f>
      </c>
      <c r="J28" s="7">
        <f>IF(N($H28)=0,"",IFERROR(VLOOKUP($H28,Bands_risk,4,TRUE),""))</f>
      </c>
      <c r="K28" s="5"/>
      <c r="L28" s="5"/>
      <c r="M28" s="5"/>
      <c r="N28" s="8"/>
      <c r="O28" s="8"/>
    </row>
    <row r="29" spans="1:15" x14ac:dyDescent="0.25">
      <c r="A29" s="5"/>
      <c r="B29" s="5"/>
      <c r="C29" s="5"/>
      <c r="D29" s="5"/>
      <c r="E29" s="6">
        <f>IF($D29="","",IFERROR(VLOOKUP($D29,Scale_severity,2,FALSE),""))</f>
      </c>
      <c r="F29" s="5"/>
      <c r="G29" s="6">
        <f>IF($F29="","",IFERROR(VLOOKUP($F29,Scale_likelihood,2,FALSE),""))</f>
      </c>
      <c r="H29" s="6">
        <f>IF(COUNT($E29,$G29)&lt;2,"",$E29*$G29)</f>
      </c>
      <c r="I29" s="7">
        <f>IF(N($H29)=0,"",IFERROR(VLOOKUP($H29,Bands_risk,3,TRUE),""))</f>
      </c>
      <c r="J29" s="7">
        <f>IF(N($H29)=0,"",IFERROR(VLOOKUP($H29,Bands_risk,4,TRUE),""))</f>
      </c>
      <c r="K29" s="5"/>
      <c r="L29" s="5"/>
      <c r="M29" s="5"/>
      <c r="N29" s="8"/>
      <c r="O29" s="8"/>
    </row>
    <row r="30" spans="1:15" x14ac:dyDescent="0.25">
      <c r="A30" s="5"/>
      <c r="B30" s="5"/>
      <c r="C30" s="5"/>
      <c r="D30" s="5"/>
      <c r="E30" s="6">
        <f>IF($D30="","",IFERROR(VLOOKUP($D30,Scale_severity,2,FALSE),""))</f>
      </c>
      <c r="F30" s="5"/>
      <c r="G30" s="6">
        <f>IF($F30="","",IFERROR(VLOOKUP($F30,Scale_likelihood,2,FALSE),""))</f>
      </c>
      <c r="H30" s="6">
        <f>IF(COUNT($E30,$G30)&lt;2,"",$E30*$G30)</f>
      </c>
      <c r="I30" s="7">
        <f>IF(N($H30)=0,"",IFERROR(VLOOKUP($H30,Bands_risk,3,TRUE),""))</f>
      </c>
      <c r="J30" s="7">
        <f>IF(N($H30)=0,"",IFERROR(VLOOKUP($H30,Bands_risk,4,TRUE),""))</f>
      </c>
      <c r="K30" s="5"/>
      <c r="L30" s="5"/>
      <c r="M30" s="5"/>
      <c r="N30" s="8"/>
      <c r="O30" s="8"/>
    </row>
    <row r="31" spans="1:15" x14ac:dyDescent="0.25">
      <c r="A31" s="5"/>
      <c r="B31" s="5"/>
      <c r="C31" s="5"/>
      <c r="D31" s="5"/>
      <c r="E31" s="6">
        <f>IF($D31="","",IFERROR(VLOOKUP($D31,Scale_severity,2,FALSE),""))</f>
      </c>
      <c r="F31" s="5"/>
      <c r="G31" s="6">
        <f>IF($F31="","",IFERROR(VLOOKUP($F31,Scale_likelihood,2,FALSE),""))</f>
      </c>
      <c r="H31" s="6">
        <f>IF(COUNT($E31,$G31)&lt;2,"",$E31*$G31)</f>
      </c>
      <c r="I31" s="7">
        <f>IF(N($H31)=0,"",IFERROR(VLOOKUP($H31,Bands_risk,3,TRUE),""))</f>
      </c>
      <c r="J31" s="7">
        <f>IF(N($H31)=0,"",IFERROR(VLOOKUP($H31,Bands_risk,4,TRUE),""))</f>
      </c>
      <c r="K31" s="5"/>
      <c r="L31" s="5"/>
      <c r="M31" s="5"/>
      <c r="N31" s="8"/>
      <c r="O31" s="8"/>
    </row>
    <row r="32" spans="1:15" x14ac:dyDescent="0.25">
      <c r="A32" s="5"/>
      <c r="B32" s="5"/>
      <c r="C32" s="5"/>
      <c r="D32" s="5"/>
      <c r="E32" s="6">
        <f>IF($D32="","",IFERROR(VLOOKUP($D32,Scale_severity,2,FALSE),""))</f>
      </c>
      <c r="F32" s="5"/>
      <c r="G32" s="6">
        <f>IF($F32="","",IFERROR(VLOOKUP($F32,Scale_likelihood,2,FALSE),""))</f>
      </c>
      <c r="H32" s="6">
        <f>IF(COUNT($E32,$G32)&lt;2,"",$E32*$G32)</f>
      </c>
      <c r="I32" s="7">
        <f>IF(N($H32)=0,"",IFERROR(VLOOKUP($H32,Bands_risk,3,TRUE),""))</f>
      </c>
      <c r="J32" s="7">
        <f>IF(N($H32)=0,"",IFERROR(VLOOKUP($H32,Bands_risk,4,TRUE),""))</f>
      </c>
      <c r="K32" s="5"/>
      <c r="L32" s="5"/>
      <c r="M32" s="5"/>
      <c r="N32" s="8"/>
      <c r="O32" s="8"/>
    </row>
    <row r="33" spans="1:15" x14ac:dyDescent="0.25">
      <c r="A33" s="5"/>
      <c r="B33" s="5"/>
      <c r="C33" s="5"/>
      <c r="D33" s="5"/>
      <c r="E33" s="6">
        <f>IF($D33="","",IFERROR(VLOOKUP($D33,Scale_severity,2,FALSE),""))</f>
      </c>
      <c r="F33" s="5"/>
      <c r="G33" s="6">
        <f>IF($F33="","",IFERROR(VLOOKUP($F33,Scale_likelihood,2,FALSE),""))</f>
      </c>
      <c r="H33" s="6">
        <f>IF(COUNT($E33,$G33)&lt;2,"",$E33*$G33)</f>
      </c>
      <c r="I33" s="7">
        <f>IF(N($H33)=0,"",IFERROR(VLOOKUP($H33,Bands_risk,3,TRUE),""))</f>
      </c>
      <c r="J33" s="7">
        <f>IF(N($H33)=0,"",IFERROR(VLOOKUP($H33,Bands_risk,4,TRUE),""))</f>
      </c>
      <c r="K33" s="5"/>
      <c r="L33" s="5"/>
      <c r="M33" s="5"/>
      <c r="N33" s="8"/>
      <c r="O33" s="8"/>
    </row>
    <row r="34" spans="1:15" x14ac:dyDescent="0.25">
      <c r="A34" s="5"/>
      <c r="B34" s="5"/>
      <c r="C34" s="5"/>
      <c r="D34" s="5"/>
      <c r="E34" s="6">
        <f>IF($D34="","",IFERROR(VLOOKUP($D34,Scale_severity,2,FALSE),""))</f>
      </c>
      <c r="F34" s="5"/>
      <c r="G34" s="6">
        <f>IF($F34="","",IFERROR(VLOOKUP($F34,Scale_likelihood,2,FALSE),""))</f>
      </c>
      <c r="H34" s="6">
        <f>IF(COUNT($E34,$G34)&lt;2,"",$E34*$G34)</f>
      </c>
      <c r="I34" s="7">
        <f>IF(N($H34)=0,"",IFERROR(VLOOKUP($H34,Bands_risk,3,TRUE),""))</f>
      </c>
      <c r="J34" s="7">
        <f>IF(N($H34)=0,"",IFERROR(VLOOKUP($H34,Bands_risk,4,TRUE),""))</f>
      </c>
      <c r="K34" s="5"/>
      <c r="L34" s="5"/>
      <c r="M34" s="5"/>
      <c r="N34" s="8"/>
      <c r="O34" s="8"/>
    </row>
    <row r="35" spans="1:15" x14ac:dyDescent="0.25">
      <c r="A35" s="5"/>
      <c r="B35" s="5"/>
      <c r="C35" s="5"/>
      <c r="D35" s="5"/>
      <c r="E35" s="6">
        <f>IF($D35="","",IFERROR(VLOOKUP($D35,Scale_severity,2,FALSE),""))</f>
      </c>
      <c r="F35" s="5"/>
      <c r="G35" s="6">
        <f>IF($F35="","",IFERROR(VLOOKUP($F35,Scale_likelihood,2,FALSE),""))</f>
      </c>
      <c r="H35" s="6">
        <f>IF(COUNT($E35,$G35)&lt;2,"",$E35*$G35)</f>
      </c>
      <c r="I35" s="7">
        <f>IF(N($H35)=0,"",IFERROR(VLOOKUP($H35,Bands_risk,3,TRUE),""))</f>
      </c>
      <c r="J35" s="7">
        <f>IF(N($H35)=0,"",IFERROR(VLOOKUP($H35,Bands_risk,4,TRUE),""))</f>
      </c>
      <c r="K35" s="5"/>
      <c r="L35" s="5"/>
      <c r="M35" s="5"/>
      <c r="N35" s="8"/>
      <c r="O35" s="8"/>
    </row>
    <row r="37" ht="32" customHeight="1" spans="1:15" x14ac:dyDescent="0.25">
      <c r="A37" s="3" t="s">
        <v>18</v>
      </c>
      <c r="B37" s="3"/>
      <c r="C37" s="3"/>
      <c r="D37" s="3"/>
      <c r="E37" s="3"/>
      <c r="F37" s="3"/>
      <c r="G37" s="3"/>
      <c r="H37" s="3"/>
      <c r="I37" s="3"/>
      <c r="J37" s="3"/>
      <c r="K37" s="3"/>
      <c r="L37" s="3"/>
      <c r="M37" s="3"/>
      <c r="N37" s="3"/>
      <c r="O37" s="3"/>
    </row>
    <row r="39" spans="1:15" x14ac:dyDescent="0.25">
      <c r="A39" s="3" t="s">
        <v>19</v>
      </c>
      <c r="B39" s="3"/>
      <c r="C39" s="3"/>
      <c r="D39" s="3"/>
      <c r="E39" s="3"/>
      <c r="F39" s="3"/>
      <c r="G39" s="3"/>
      <c r="H39" s="3"/>
      <c r="I39" s="3"/>
      <c r="J39" s="3"/>
      <c r="K39" s="3"/>
      <c r="L39" s="3"/>
      <c r="M39" s="3"/>
      <c r="N39" s="3"/>
      <c r="O39" s="3"/>
    </row>
    <row r="40" spans="1:15" x14ac:dyDescent="0.25">
      <c r="A40" s="9" t="s">
        <v>20</v>
      </c>
      <c r="B40" s="9"/>
      <c r="C40" s="9"/>
      <c r="D40" s="9"/>
      <c r="E40" s="9"/>
      <c r="F40" s="9"/>
      <c r="G40" s="9"/>
      <c r="H40" s="9"/>
      <c r="I40" s="9"/>
      <c r="J40" s="9"/>
      <c r="K40" s="9"/>
      <c r="L40" s="9"/>
      <c r="M40" s="9"/>
      <c r="N40" s="9"/>
      <c r="O40" s="9"/>
    </row>
    <row r="41" spans="1:15" x14ac:dyDescent="0.25">
      <c r="A41" s="3" t="s">
        <v>21</v>
      </c>
      <c r="B41" s="3"/>
      <c r="C41" s="3"/>
      <c r="D41" s="3"/>
      <c r="E41" s="3"/>
      <c r="F41" s="3"/>
      <c r="G41" s="3"/>
      <c r="H41" s="3"/>
      <c r="I41" s="3"/>
      <c r="J41" s="3"/>
      <c r="K41" s="3"/>
      <c r="L41" s="3"/>
      <c r="M41" s="3"/>
      <c r="N41" s="3"/>
      <c r="O41" s="3"/>
    </row>
  </sheetData>
  <sheetProtection sheet="1" insertRows="0" deleteRows="0" sort="0" autoFilter="0"/>
  <autoFilter ref="A5:O5"/>
  <mergeCells count="8">
    <mergeCell ref="A1:O1"/>
    <mergeCell ref="A2:O2"/>
    <mergeCell ref="A3:O3"/>
    <mergeCell ref="A4:O4"/>
    <mergeCell ref="A37:O37"/>
    <mergeCell ref="A39:O39"/>
    <mergeCell ref="A40:O40"/>
    <mergeCell ref="A41:O41"/>
  </mergeCells>
  <conditionalFormatting sqref="I6:I35">
    <cfRule type="containsText" dxfId="0" priority="1">
      <formula>NOT(ISERROR(SEARCH("Moderate",I6)))</formula>
    </cfRule>
    <cfRule type="containsText" dxfId="1" priority="2">
      <formula>NOT(ISERROR(SEARCH("Critical",I6)))</formula>
    </cfRule>
    <cfRule type="containsText" dxfId="2" priority="3">
      <formula>NOT(ISERROR(SEARCH("High",I6)))</formula>
    </cfRule>
    <cfRule type="containsText" dxfId="3" priority="4">
      <formula>NOT(ISERROR(SEARCH("Low",I6)))</formula>
    </cfRule>
  </conditionalFormatting>
  <dataValidations count="2">
    <dataValidation type="list" allowBlank="1" showErrorMessage="1" errorStyle="warning" error="Pick a value from the list." sqref="D6:D35">
      <formula1>'Scales'!$A$10:$A$13</formula1>
    </dataValidation>
    <dataValidation type="list" allowBlank="1" showErrorMessage="1" errorStyle="warning" error="Pick a value from the list." sqref="F6:F35">
      <formula1>'Scales'!$A$18:$A$21</formula1>
    </dataValidation>
  </dataValidations>
  <hyperlinks>
    <hyperlink ref="A40" r:id="rId1"/>
  </hyperlinks>
  <pageMargins left="0.5" right="0.5" top="0.6" bottom="0.6" header="0.3" footer="0.3"/>
  <pageSetup paperSize="1"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2" customWidth="1"/>
    <col min="3" max="3" width="60" customWidth="1"/>
    <col min="4" max="4" width="44" customWidth="1"/>
  </cols>
  <sheetData>
    <row r="1" spans="1:4" x14ac:dyDescent="0.25">
      <c r="A1" s="1" t="s">
        <v>0</v>
      </c>
      <c r="B1" s="1"/>
      <c r="C1" s="1"/>
      <c r="D1" s="1"/>
    </row>
    <row r="2" ht="19" customHeight="1" spans="1:4" x14ac:dyDescent="0.25">
      <c r="A2" s="2" t="s">
        <v>22</v>
      </c>
      <c r="B2" s="2"/>
      <c r="C2" s="2"/>
      <c r="D2" s="2"/>
    </row>
    <row r="3" ht="45" customHeight="1" spans="1:4" x14ac:dyDescent="0.25">
      <c r="A3" s="3" t="s">
        <v>23</v>
      </c>
      <c r="B3" s="3"/>
      <c r="C3" s="3"/>
      <c r="D3" s="3"/>
    </row>
    <row r="5" ht="32" customHeight="1" spans="1:4" x14ac:dyDescent="0.25">
      <c r="A5" s="3" t="s">
        <v>24</v>
      </c>
      <c r="B5" s="3"/>
      <c r="C5" s="3"/>
      <c r="D5" s="3"/>
    </row>
    <row r="7" spans="1:4" x14ac:dyDescent="0.25">
      <c r="A7" s="10" t="s">
        <v>7</v>
      </c>
      <c r="B7" s="10"/>
      <c r="C7" s="10"/>
      <c r="D7" s="10"/>
    </row>
    <row r="8" ht="19" customHeight="1" spans="1:4" x14ac:dyDescent="0.25">
      <c r="A8" s="3" t="s">
        <v>25</v>
      </c>
      <c r="B8" s="3"/>
      <c r="C8" s="3"/>
      <c r="D8" s="3"/>
    </row>
    <row r="9" spans="1:4" x14ac:dyDescent="0.25">
      <c r="A9" s="4" t="s">
        <v>26</v>
      </c>
      <c r="B9" s="4" t="s">
        <v>8</v>
      </c>
      <c r="C9" s="4" t="s">
        <v>27</v>
      </c>
      <c r="D9" s="4"/>
    </row>
    <row r="10" ht="19" customHeight="1" spans="1:4" x14ac:dyDescent="0.25">
      <c r="A10" s="11" t="s">
        <v>28</v>
      </c>
      <c r="B10" s="12">
        <v>1</v>
      </c>
      <c r="C10" s="3" t="s">
        <v>29</v>
      </c>
      <c r="D10" s="3"/>
    </row>
    <row r="11" ht="19" customHeight="1" spans="1:4" x14ac:dyDescent="0.25">
      <c r="A11" s="11" t="s">
        <v>30</v>
      </c>
      <c r="B11" s="12">
        <v>2</v>
      </c>
      <c r="C11" s="3" t="s">
        <v>31</v>
      </c>
      <c r="D11" s="3"/>
    </row>
    <row r="12" ht="19" customHeight="1" spans="1:4" x14ac:dyDescent="0.25">
      <c r="A12" s="11" t="s">
        <v>32</v>
      </c>
      <c r="B12" s="12">
        <v>3</v>
      </c>
      <c r="C12" s="3" t="s">
        <v>33</v>
      </c>
      <c r="D12" s="3"/>
    </row>
    <row r="13" ht="19" customHeight="1" spans="1:4" x14ac:dyDescent="0.25">
      <c r="A13" s="11" t="s">
        <v>34</v>
      </c>
      <c r="B13" s="12">
        <v>4</v>
      </c>
      <c r="C13" s="3" t="s">
        <v>35</v>
      </c>
      <c r="D13" s="3"/>
    </row>
    <row r="15" spans="1:4" x14ac:dyDescent="0.25">
      <c r="A15" s="10" t="s">
        <v>9</v>
      </c>
      <c r="B15" s="10"/>
      <c r="C15" s="10"/>
      <c r="D15" s="10"/>
    </row>
    <row r="16" ht="19" customHeight="1" spans="1:4" x14ac:dyDescent="0.25">
      <c r="A16" s="3" t="s">
        <v>36</v>
      </c>
      <c r="B16" s="3"/>
      <c r="C16" s="3"/>
      <c r="D16" s="3"/>
    </row>
    <row r="17" spans="1:4" x14ac:dyDescent="0.25">
      <c r="A17" s="4" t="s">
        <v>26</v>
      </c>
      <c r="B17" s="4" t="s">
        <v>8</v>
      </c>
      <c r="C17" s="4" t="s">
        <v>27</v>
      </c>
      <c r="D17" s="4"/>
    </row>
    <row r="18" ht="19" customHeight="1" spans="1:4" x14ac:dyDescent="0.25">
      <c r="A18" s="11" t="s">
        <v>37</v>
      </c>
      <c r="B18" s="12">
        <v>1</v>
      </c>
      <c r="C18" s="3" t="s">
        <v>38</v>
      </c>
      <c r="D18" s="3"/>
    </row>
    <row r="19" ht="19" customHeight="1" spans="1:4" x14ac:dyDescent="0.25">
      <c r="A19" s="11" t="s">
        <v>39</v>
      </c>
      <c r="B19" s="12">
        <v>2</v>
      </c>
      <c r="C19" s="3" t="s">
        <v>40</v>
      </c>
      <c r="D19" s="3"/>
    </row>
    <row r="20" ht="19" customHeight="1" spans="1:4" x14ac:dyDescent="0.25">
      <c r="A20" s="11" t="s">
        <v>41</v>
      </c>
      <c r="B20" s="12">
        <v>3</v>
      </c>
      <c r="C20" s="3" t="s">
        <v>42</v>
      </c>
      <c r="D20" s="3"/>
    </row>
    <row r="21" ht="19" customHeight="1" spans="1:4" x14ac:dyDescent="0.25">
      <c r="A21" s="11" t="s">
        <v>43</v>
      </c>
      <c r="B21" s="12">
        <v>4</v>
      </c>
      <c r="C21" s="3" t="s">
        <v>44</v>
      </c>
      <c r="D21" s="3"/>
    </row>
    <row r="23" spans="1:4" x14ac:dyDescent="0.25">
      <c r="A23" s="10" t="s">
        <v>11</v>
      </c>
      <c r="B23" s="10"/>
      <c r="C23" s="10"/>
      <c r="D23" s="10"/>
    </row>
    <row r="24" spans="1:4" x14ac:dyDescent="0.25">
      <c r="A24" s="3" t="s">
        <v>45</v>
      </c>
      <c r="B24" s="3"/>
      <c r="C24" s="3"/>
      <c r="D24" s="3"/>
    </row>
    <row r="25" spans="1:4" x14ac:dyDescent="0.25">
      <c r="A25" s="4" t="s">
        <v>46</v>
      </c>
      <c r="B25" s="4" t="s">
        <v>47</v>
      </c>
      <c r="C25" s="4" t="s">
        <v>26</v>
      </c>
      <c r="D25" s="4" t="s">
        <v>12</v>
      </c>
    </row>
    <row r="26" ht="19" customHeight="1" spans="1:4" x14ac:dyDescent="0.25">
      <c r="A26" s="12">
        <v>1</v>
      </c>
      <c r="B26" s="12">
        <v>2</v>
      </c>
      <c r="C26" s="11" t="s">
        <v>48</v>
      </c>
      <c r="D26" s="3" t="s">
        <v>49</v>
      </c>
    </row>
    <row r="27" ht="32" customHeight="1" spans="1:4" x14ac:dyDescent="0.25">
      <c r="A27" s="12">
        <v>3</v>
      </c>
      <c r="B27" s="12">
        <v>4</v>
      </c>
      <c r="C27" s="11" t="s">
        <v>30</v>
      </c>
      <c r="D27" s="3" t="s">
        <v>50</v>
      </c>
    </row>
    <row r="28" ht="32" customHeight="1" spans="1:4" x14ac:dyDescent="0.25">
      <c r="A28" s="12">
        <v>6</v>
      </c>
      <c r="B28" s="12">
        <v>9</v>
      </c>
      <c r="C28" s="11" t="s">
        <v>51</v>
      </c>
      <c r="D28" s="3" t="s">
        <v>52</v>
      </c>
    </row>
    <row r="29" ht="32" customHeight="1" spans="1:4" x14ac:dyDescent="0.25">
      <c r="A29" s="12">
        <v>12</v>
      </c>
      <c r="B29" s="12">
        <v>16</v>
      </c>
      <c r="C29" s="11" t="s">
        <v>34</v>
      </c>
      <c r="D29" s="3" t="s">
        <v>53</v>
      </c>
    </row>
    <row r="31" spans="1:4" x14ac:dyDescent="0.25">
      <c r="A31" s="10" t="s">
        <v>54</v>
      </c>
      <c r="B31" s="10"/>
      <c r="C31" s="10"/>
      <c r="D31" s="10"/>
    </row>
    <row r="32" ht="58" customHeight="1" spans="1:4" x14ac:dyDescent="0.25">
      <c r="A32" s="3" t="s">
        <v>55</v>
      </c>
      <c r="B32" s="3"/>
      <c r="C32" s="3"/>
      <c r="D32" s="3"/>
    </row>
    <row r="34" spans="1:4" x14ac:dyDescent="0.25">
      <c r="A34" s="3" t="s">
        <v>19</v>
      </c>
      <c r="B34" s="3"/>
      <c r="C34" s="3"/>
      <c r="D34" s="3"/>
    </row>
    <row r="35" spans="1:4" x14ac:dyDescent="0.25">
      <c r="A35" s="9" t="s">
        <v>20</v>
      </c>
      <c r="B35" s="9"/>
      <c r="C35" s="9"/>
      <c r="D35" s="9"/>
    </row>
    <row r="36" spans="1:4" x14ac:dyDescent="0.25">
      <c r="A36" s="3" t="s">
        <v>21</v>
      </c>
      <c r="B36" s="3"/>
      <c r="C36" s="3"/>
      <c r="D36" s="3"/>
    </row>
  </sheetData>
  <mergeCells count="25">
    <mergeCell ref="A1:D1"/>
    <mergeCell ref="A2:D2"/>
    <mergeCell ref="A3:D3"/>
    <mergeCell ref="A5:D5"/>
    <mergeCell ref="A7:D7"/>
    <mergeCell ref="A8:D8"/>
    <mergeCell ref="C9:D9"/>
    <mergeCell ref="C10:D10"/>
    <mergeCell ref="C11:D11"/>
    <mergeCell ref="C12:D12"/>
    <mergeCell ref="C13:D13"/>
    <mergeCell ref="A15:D15"/>
    <mergeCell ref="A16:D16"/>
    <mergeCell ref="C17:D17"/>
    <mergeCell ref="C18:D18"/>
    <mergeCell ref="C19:D19"/>
    <mergeCell ref="C20:D20"/>
    <mergeCell ref="C21:D21"/>
    <mergeCell ref="A23:D23"/>
    <mergeCell ref="A24:D24"/>
    <mergeCell ref="A31:D31"/>
    <mergeCell ref="A32:D32"/>
    <mergeCell ref="A34:D34"/>
    <mergeCell ref="A35:D35"/>
    <mergeCell ref="A36:D36"/>
  </mergeCells>
  <hyperlinks>
    <hyperlink ref="A35" r:id="rId1"/>
  </hyperlink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Rating</vt:lpstr>
      <vt:lpstr>Scales</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Risk rating sheet, by work area</dc:title>
  <dc:subject>Hazard assessment worksheet — Canada</dc:subject>
  <dc:description/>
  <cp:keywords/>
  <cp:category/>
  <cp:lastModifiedBy>SafeAlly — safeally.net</cp:lastModifiedBy>
  <dcterms:created xsi:type="dcterms:W3CDTF">2026-09-06T00:00:00Z</dcterms:created>
  <dcterms:modified xsi:type="dcterms:W3CDTF">2026-09-06T00:00:00Z</dcterms:modified>
</cp:coreProperties>
</file>