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lutazione" state="visible" r:id="rId4"/>
    <sheet sheetId="2" name="Scale" state="visible" r:id="rId5"/>
  </sheets>
  <definedNames>
    <definedName name="Scale_probabilita">Scale!$A$10:$B$13</definedName>
    <definedName name="Scale_danno">Scale!$A$18:$B$21</definedName>
    <definedName name="Bands_rischio">Scale!$A$26:$D$29</definedName>
    <definedName name="_xlnm.Print_Titles" localSheetId="0">'Valutazione'!$5:$5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5" authorId="0">
      <text>
        <r>
          <t>Il raggruppamento che struttura il DVR: una mansione, una zona, una squadra. Mantenga la stessa denominazione di anno in anno, altrimenti il confronto è perso.</t>
        </r>
      </text>
    </comment>
    <comment ref="C5" authorId="0">
      <text>
        <r>
          <t>La conseguenza più probabile se il danno si verifica, non la peggiore immaginabile — altrimenti tutto finisce al livello massimo e la valutazione non ordina più nulla.</t>
        </r>
      </text>
    </comment>
    <comment ref="D5" authorId="0">
      <text>
        <r>
          <t>Tenuto conto delle misure già in atto: si valuta il rischio residuo, non quello iniziale.</t>
        </r>
      </text>
    </comment>
    <comment ref="F5" authorId="0">
      <text>
        <r>
          <t>L'esito più probabile, non il peggiore immaginabile: altrimenti tutto finisce a 4 e la matrice non ordina più nulla.</t>
        </r>
      </text>
    </comment>
    <comment ref="H5" authorId="0">
      <text>
        <r>
          <t>Livello di rischio (R)</t>
        </r>
      </text>
    </comment>
    <comment ref="J5" authorId="0">
      <text>
        <r>
          <t>Ciò che il livello richiede. È la colonna che conta: una valutazione raffinata senza piano d'azione non vale nulla, una grossolana che innesca le misure giuste vale molto.</t>
        </r>
      </text>
    </comment>
  </commentList>
</comments>
</file>

<file path=xl/sharedStrings.xml><?xml version="1.0" encoding="utf-8"?>
<sst xmlns="http://schemas.openxmlformats.org/spreadsheetml/2006/main" count="72" uniqueCount="58">
  <si>
    <t>Modello di valutazione dei rischi per area</t>
  </si>
  <si>
    <t>Una riga per situazione pericolosa, raggruppate per area. Scelga i livelli dagli elenchi: punteggio, livello e azione attesa si calcolano da soli, e le colonne di destra sono quelle che contano davanti a un controllo.</t>
  </si>
  <si>
    <t>Metodo : Matrice R = P × D — Prassi consolidata</t>
  </si>
  <si>
    <t>Compili le celle bianche. Quelle grigie contengono formule e sono bloccate — può sbloccarle, ma perderà il calcolo.</t>
  </si>
  <si>
    <t>Area o mansione</t>
  </si>
  <si>
    <t>Situazione pericolosa</t>
  </si>
  <si>
    <t>Danno atteso</t>
  </si>
  <si>
    <t>Probabilità (P)</t>
  </si>
  <si>
    <t>Valore</t>
  </si>
  <si>
    <t>Danno (D)</t>
  </si>
  <si>
    <t>P × D</t>
  </si>
  <si>
    <t>Livello di rischio (R)</t>
  </si>
  <si>
    <t>Che cosa comporta</t>
  </si>
  <si>
    <t>Misure già in atto</t>
  </si>
  <si>
    <t>Misura decisa</t>
  </si>
  <si>
    <t>Chi la porta</t>
  </si>
  <si>
    <t>Entro quando</t>
  </si>
  <si>
    <t>Fatto il</t>
  </si>
  <si>
    <t>Questo file è un supporto di lavoro, non il DVR. Il D.Lgs. 81/2008 non impone alcun metodo di valutazione: quello che viene esaminato non è il numero ma la coerenza del metodo, la sua costanza nel tempo e il fatto che il risultato si traduca in misure datate e seguite.</t>
  </si>
  <si>
    <t>Contenuto rivisto il 2026-09-06</t>
  </si>
  <si>
    <t>Lo strumento online — https://safeally.net/it-it/strumenti/matrice-di-valutazione-dei-rischi/</t>
  </si>
  <si>
    <t>SafeAlly — safeally.net · gratuito, senza account, senza macro</t>
  </si>
  <si>
    <t>Metodo : Matrice R = P × D — Prassi consolidata (D.Lgs. 81/2008 (obbligo), prassi consolidata (metodo))</t>
  </si>
  <si>
    <t>Il D.Lgs. 81/2008 impone di valutare i rischi e di redigere il DVR, ma non impone un metodo. Impone però una cosa che gli altri paesi non dicono così chiaramente: l'art. 28, comma 2, lettera a) richiede che nel documento siano **specificati i criteri adottati per la valutazione**. Il metodo che sceglie va quindi scritto, non solo applicato.</t>
  </si>
  <si>
    <t>Riportate perché una valutazione possa essere verificata da chi non era presente. Una valutazione le cui scale non sono scritte non è documentabile — ed è esattamente ciò che chiede l'art. 28.</t>
  </si>
  <si>
    <t>Tenuto conto delle misure già in atto: si valuta il rischio residuo, non quello iniziale.</t>
  </si>
  <si>
    <t>Livello</t>
  </si>
  <si>
    <t>Significato</t>
  </si>
  <si>
    <t>Improbabile</t>
  </si>
  <si>
    <t>Non si sono mai verificati episodi; il danno richiederebbe più eventi indipendenti e poco probabili.</t>
  </si>
  <si>
    <t>Poco probabile</t>
  </si>
  <si>
    <t>Sono noti rari episodi; il danno richiederebbe circostanze sfortunate.</t>
  </si>
  <si>
    <t>Probabile</t>
  </si>
  <si>
    <t>Sono noti episodi in cui il danno si è verificato; la mancanza rilevata rende il danno prevedibile.</t>
  </si>
  <si>
    <t>Molto probabile</t>
  </si>
  <si>
    <t>Si sono già verificati danni per la stessa mancanza; il nesso è diretto.</t>
  </si>
  <si>
    <t>L'esito più probabile, non il peggiore immaginabile: altrimenti tutto finisce a 4 e la matrice non ordina più nulla.</t>
  </si>
  <si>
    <t>Lieve</t>
  </si>
  <si>
    <t>Infortunio o episodio rapidamente reversibile, senza assenza.</t>
  </si>
  <si>
    <t>Medio</t>
  </si>
  <si>
    <t>Infortunio con inabilità temporanea, reversibile.</t>
  </si>
  <si>
    <t>Grave</t>
  </si>
  <si>
    <t>Infortunio con invalidità parziale, effetti irreversibili.</t>
  </si>
  <si>
    <t>Gravissimo</t>
  </si>
  <si>
    <t>Infortunio con effetti letali o invalidità totale.</t>
  </si>
  <si>
    <t>Livello di rischio (R) = P × D</t>
  </si>
  <si>
    <t>Da</t>
  </si>
  <si>
    <t>Fino a</t>
  </si>
  <si>
    <t>Basso</t>
  </si>
  <si>
    <t>Sorvegliare. Riportare nel DVR e riesaminare all'aggiornamento.</t>
  </si>
  <si>
    <t>Moderato</t>
  </si>
  <si>
    <t>Pianificare l'intervento nel programma di miglioramento, con responsabile e data.</t>
  </si>
  <si>
    <t>Rilevante</t>
  </si>
  <si>
    <t>Intervenire a breve. Misure provvisorie subito se la soluzione definitiva richiede tempo.</t>
  </si>
  <si>
    <t>Alto</t>
  </si>
  <si>
    <t>Sospendere l'attività fino alla messa in sicurezza.</t>
  </si>
  <si>
    <t>Che cosa non è questo file</t>
  </si>
  <si>
    <t>La matrice R = P × D è prassi consolidata, non un metodo di legge: l'Italia non ne pubblica uno. Ciò che è esigibile è che i criteri adottati risultino dal DVR e che la valutazione porti a misure concrete con tempi e responsabili. Per questo l'esportazione di questa pagina riporta le scale accanto al punteggio: senza le scale, il numero non è documentabile.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</si>
</sst>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0" x14ac:knownFonts="1">
    <font>
      <color theme="1"/>
      <family val="2"/>
      <scheme val="minor"/>
      <sz val="11"/>
      <name val="Calibri"/>
    </font>
    <font>
      <b/>
      <color rgb="FF014259"/>
      <sz val="15"/>
      <name val="Calibri"/>
    </font>
    <font>
      <color rgb="FF053143"/>
      <sz val="10"/>
      <name val="Calibri"/>
    </font>
    <font>
      <color rgb="FF053143"/>
      <sz val="9"/>
      <name val="Calibri"/>
    </font>
    <font>
      <b/>
      <color rgb="FFFFFFFF"/>
      <sz val="10"/>
      <name val="Calibri"/>
    </font>
    <font>
      <color rgb="FF021D28"/>
      <sz val="11"/>
      <name val="Calibri"/>
    </font>
    <font>
      <color rgb="FF053143"/>
      <sz val="11"/>
      <name val="Calibri"/>
    </font>
    <font>
      <u/>
      <color rgb="FF005674"/>
      <sz val="9"/>
      <name val="Calibri"/>
    </font>
    <font>
      <b/>
      <color rgb="FF005674"/>
      <sz val="12"/>
      <name val="Calibri"/>
    </font>
    <font>
      <b/>
      <color rgb="FF021D28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14259"/>
      </patternFill>
    </fill>
    <fill>
      <patternFill patternType="solid">
        <fgColor rgb="FFFFFFFF"/>
      </patternFill>
    </fill>
    <fill>
      <patternFill patternType="solid">
        <fgColor rgb="FFF0F8FD"/>
      </patternFill>
    </fill>
  </fills>
  <borders count="5">
    <border>
      <left/>
      <right/>
      <top/>
      <bottom/>
      <diagonal/>
    </border>
    <border>
      <left/>
      <right/>
      <top/>
      <bottom style="thin">
        <color rgb="FF021D28"/>
      </bottom>
      <diagonal/>
    </border>
    <border>
      <left style="thin">
        <color rgb="FFBDE1F3"/>
      </left>
      <right style="thin">
        <color rgb="FFBDE1F3"/>
      </right>
      <top style="thin">
        <color rgb="FFBDE1F3"/>
      </top>
      <bottom style="thin">
        <color rgb="FFBDE1F3"/>
      </bottom>
      <diagonal/>
    </border>
    <border>
      <left style="thin">
        <color rgb="FFDDF0FB"/>
      </left>
      <right style="thin">
        <color rgb="FFDDF0FB"/>
      </right>
      <top style="thin">
        <color rgb="FFDDF0FB"/>
      </top>
      <bottom style="thin">
        <color rgb="FFDDF0FB"/>
      </bottom>
      <diagonal/>
    </border>
    <border>
      <left/>
      <right/>
      <top/>
      <bottom style="thin">
        <color rgb="FFFFC25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bottom" wrapText="1"/>
    </xf>
    <xf numFmtId="0" fontId="5" fillId="3" borderId="2" xfId="0" applyFont="1" applyFill="1" applyBorder="1" applyAlignment="1" applyProtection="1">
      <alignment vertical="top" wrapText="1"/>
      <protection locked="0"/>
    </xf>
    <xf numFmtId="1" fontId="6" fillId="4" borderId="3" xfId="0" applyNumberFormat="1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164" fontId="5" fillId="3" borderId="2" xfId="0" applyNumberFormat="1" applyFont="1" applyFill="1" applyBorder="1" applyAlignment="1" applyProtection="1">
      <alignment vertical="top" wrapText="1"/>
      <protection locked="0"/>
    </xf>
    <xf numFmtId="0" fontId="7" fillId="0" borderId="0" xfId="0" applyFont="1" applyAlignment="1">
      <alignment vertical="top" wrapText="1"/>
    </xf>
    <xf numFmtId="0" fontId="8" fillId="4" borderId="4" xfId="0" applyFont="1" applyFill="1" applyBorder="1" applyAlignment="1">
      <alignment vertical="center"/>
    </xf>
    <xf numFmtId="0" fontId="9" fillId="0" borderId="0" xfId="0" applyFont="1" applyAlignment="1">
      <alignment vertical="top" wrapText="1"/>
    </xf>
    <xf numFmtId="1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4">
    <dxf>
      <font>
        <b/>
        <color rgb="FF92500B"/>
      </font>
      <fill>
        <patternFill patternType="solid">
          <bgColor rgb="FFFFEED3"/>
        </patternFill>
      </fill>
    </dxf>
    <dxf>
      <font>
        <b/>
        <color rgb="FF115096"/>
      </font>
      <fill>
        <patternFill patternType="solid">
          <bgColor rgb="FFE0EEFF"/>
        </patternFill>
      </fill>
    </dxf>
    <dxf>
      <font>
        <b/>
        <color rgb="FF196034"/>
      </font>
      <fill>
        <patternFill patternType="solid">
          <bgColor rgb="FFD8F6DE"/>
        </patternFill>
      </fill>
    </dxf>
    <dxf>
      <font>
        <b/>
        <color rgb="FF922022"/>
      </font>
      <fill>
        <patternFill patternType="solid">
          <bgColor rgb="FFFFE6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feally.net/it-it/strumenti/matrice-di-valutazione-dei-rischi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afeally.net/it-it/strumenti/matrice-di-valutazione-dei-risch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34" customWidth="1"/>
    <col min="3" max="3" width="26" customWidth="1"/>
    <col min="4" max="4" width="20" customWidth="1"/>
    <col min="5" max="5" width="8" customWidth="1"/>
    <col min="6" max="6" width="20" customWidth="1"/>
    <col min="7" max="7" width="8" customWidth="1"/>
    <col min="8" max="8" width="12" customWidth="1"/>
    <col min="9" max="9" width="18" customWidth="1"/>
    <col min="10" max="10" width="40" customWidth="1"/>
    <col min="11" max="12" width="30" customWidth="1"/>
    <col min="13" max="13" width="16" customWidth="1"/>
    <col min="14" max="15" width="13" customWidth="1"/>
  </cols>
  <sheetData>
    <row r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9" customHeight="1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19" customHeight="1" spans="1:15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46" customHeight="1" spans="1:15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8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</row>
    <row r="6" spans="1:15" x14ac:dyDescent="0.25">
      <c r="A6" s="5"/>
      <c r="B6" s="5"/>
      <c r="C6" s="5"/>
      <c r="D6" s="5"/>
      <c r="E6" s="6">
        <f>IF($D6="","",IFERROR(VLOOKUP($D6,Scale_probabilita,2,FALSE),""))</f>
      </c>
      <c r="F6" s="5"/>
      <c r="G6" s="6">
        <f>IF($F6="","",IFERROR(VLOOKUP($F6,Scale_danno,2,FALSE),""))</f>
      </c>
      <c r="H6" s="6">
        <f>IF(COUNT($E6,$G6)&lt;2,"",$E6*$G6)</f>
      </c>
      <c r="I6" s="7">
        <f>IF(N($H6)=0,"",IFERROR(VLOOKUP($H6,Bands_rischio,3,TRUE),""))</f>
      </c>
      <c r="J6" s="7">
        <f>IF(N($H6)=0,"",IFERROR(VLOOKUP($H6,Bands_rischio,4,TRUE),""))</f>
      </c>
      <c r="K6" s="5"/>
      <c r="L6" s="5"/>
      <c r="M6" s="5"/>
      <c r="N6" s="8"/>
      <c r="O6" s="8"/>
    </row>
    <row r="7" spans="1:15" x14ac:dyDescent="0.25">
      <c r="A7" s="5"/>
      <c r="B7" s="5"/>
      <c r="C7" s="5"/>
      <c r="D7" s="5"/>
      <c r="E7" s="6">
        <f>IF($D7="","",IFERROR(VLOOKUP($D7,Scale_probabilita,2,FALSE),""))</f>
      </c>
      <c r="F7" s="5"/>
      <c r="G7" s="6">
        <f>IF($F7="","",IFERROR(VLOOKUP($F7,Scale_danno,2,FALSE),""))</f>
      </c>
      <c r="H7" s="6">
        <f>IF(COUNT($E7,$G7)&lt;2,"",$E7*$G7)</f>
      </c>
      <c r="I7" s="7">
        <f>IF(N($H7)=0,"",IFERROR(VLOOKUP($H7,Bands_rischio,3,TRUE),""))</f>
      </c>
      <c r="J7" s="7">
        <f>IF(N($H7)=0,"",IFERROR(VLOOKUP($H7,Bands_rischio,4,TRUE),""))</f>
      </c>
      <c r="K7" s="5"/>
      <c r="L7" s="5"/>
      <c r="M7" s="5"/>
      <c r="N7" s="8"/>
      <c r="O7" s="8"/>
    </row>
    <row r="8" spans="1:15" x14ac:dyDescent="0.25">
      <c r="A8" s="5"/>
      <c r="B8" s="5"/>
      <c r="C8" s="5"/>
      <c r="D8" s="5"/>
      <c r="E8" s="6">
        <f>IF($D8="","",IFERROR(VLOOKUP($D8,Scale_probabilita,2,FALSE),""))</f>
      </c>
      <c r="F8" s="5"/>
      <c r="G8" s="6">
        <f>IF($F8="","",IFERROR(VLOOKUP($F8,Scale_danno,2,FALSE),""))</f>
      </c>
      <c r="H8" s="6">
        <f>IF(COUNT($E8,$G8)&lt;2,"",$E8*$G8)</f>
      </c>
      <c r="I8" s="7">
        <f>IF(N($H8)=0,"",IFERROR(VLOOKUP($H8,Bands_rischio,3,TRUE),""))</f>
      </c>
      <c r="J8" s="7">
        <f>IF(N($H8)=0,"",IFERROR(VLOOKUP($H8,Bands_rischio,4,TRUE),""))</f>
      </c>
      <c r="K8" s="5"/>
      <c r="L8" s="5"/>
      <c r="M8" s="5"/>
      <c r="N8" s="8"/>
      <c r="O8" s="8"/>
    </row>
    <row r="9" spans="1:15" x14ac:dyDescent="0.25">
      <c r="A9" s="5"/>
      <c r="B9" s="5"/>
      <c r="C9" s="5"/>
      <c r="D9" s="5"/>
      <c r="E9" s="6">
        <f>IF($D9="","",IFERROR(VLOOKUP($D9,Scale_probabilita,2,FALSE),""))</f>
      </c>
      <c r="F9" s="5"/>
      <c r="G9" s="6">
        <f>IF($F9="","",IFERROR(VLOOKUP($F9,Scale_danno,2,FALSE),""))</f>
      </c>
      <c r="H9" s="6">
        <f>IF(COUNT($E9,$G9)&lt;2,"",$E9*$G9)</f>
      </c>
      <c r="I9" s="7">
        <f>IF(N($H9)=0,"",IFERROR(VLOOKUP($H9,Bands_rischio,3,TRUE),""))</f>
      </c>
      <c r="J9" s="7">
        <f>IF(N($H9)=0,"",IFERROR(VLOOKUP($H9,Bands_rischio,4,TRUE),""))</f>
      </c>
      <c r="K9" s="5"/>
      <c r="L9" s="5"/>
      <c r="M9" s="5"/>
      <c r="N9" s="8"/>
      <c r="O9" s="8"/>
    </row>
    <row r="10" spans="1:15" x14ac:dyDescent="0.25">
      <c r="A10" s="5"/>
      <c r="B10" s="5"/>
      <c r="C10" s="5"/>
      <c r="D10" s="5"/>
      <c r="E10" s="6">
        <f>IF($D10="","",IFERROR(VLOOKUP($D10,Scale_probabilita,2,FALSE),""))</f>
      </c>
      <c r="F10" s="5"/>
      <c r="G10" s="6">
        <f>IF($F10="","",IFERROR(VLOOKUP($F10,Scale_danno,2,FALSE),""))</f>
      </c>
      <c r="H10" s="6">
        <f>IF(COUNT($E10,$G10)&lt;2,"",$E10*$G10)</f>
      </c>
      <c r="I10" s="7">
        <f>IF(N($H10)=0,"",IFERROR(VLOOKUP($H10,Bands_rischio,3,TRUE),""))</f>
      </c>
      <c r="J10" s="7">
        <f>IF(N($H10)=0,"",IFERROR(VLOOKUP($H10,Bands_rischio,4,TRUE),""))</f>
      </c>
      <c r="K10" s="5"/>
      <c r="L10" s="5"/>
      <c r="M10" s="5"/>
      <c r="N10" s="8"/>
      <c r="O10" s="8"/>
    </row>
    <row r="11" spans="1:15" x14ac:dyDescent="0.25">
      <c r="A11" s="5"/>
      <c r="B11" s="5"/>
      <c r="C11" s="5"/>
      <c r="D11" s="5"/>
      <c r="E11" s="6">
        <f>IF($D11="","",IFERROR(VLOOKUP($D11,Scale_probabilita,2,FALSE),""))</f>
      </c>
      <c r="F11" s="5"/>
      <c r="G11" s="6">
        <f>IF($F11="","",IFERROR(VLOOKUP($F11,Scale_danno,2,FALSE),""))</f>
      </c>
      <c r="H11" s="6">
        <f>IF(COUNT($E11,$G11)&lt;2,"",$E11*$G11)</f>
      </c>
      <c r="I11" s="7">
        <f>IF(N($H11)=0,"",IFERROR(VLOOKUP($H11,Bands_rischio,3,TRUE),""))</f>
      </c>
      <c r="J11" s="7">
        <f>IF(N($H11)=0,"",IFERROR(VLOOKUP($H11,Bands_rischio,4,TRUE),""))</f>
      </c>
      <c r="K11" s="5"/>
      <c r="L11" s="5"/>
      <c r="M11" s="5"/>
      <c r="N11" s="8"/>
      <c r="O11" s="8"/>
    </row>
    <row r="12" spans="1:15" x14ac:dyDescent="0.25">
      <c r="A12" s="5"/>
      <c r="B12" s="5"/>
      <c r="C12" s="5"/>
      <c r="D12" s="5"/>
      <c r="E12" s="6">
        <f>IF($D12="","",IFERROR(VLOOKUP($D12,Scale_probabilita,2,FALSE),""))</f>
      </c>
      <c r="F12" s="5"/>
      <c r="G12" s="6">
        <f>IF($F12="","",IFERROR(VLOOKUP($F12,Scale_danno,2,FALSE),""))</f>
      </c>
      <c r="H12" s="6">
        <f>IF(COUNT($E12,$G12)&lt;2,"",$E12*$G12)</f>
      </c>
      <c r="I12" s="7">
        <f>IF(N($H12)=0,"",IFERROR(VLOOKUP($H12,Bands_rischio,3,TRUE),""))</f>
      </c>
      <c r="J12" s="7">
        <f>IF(N($H12)=0,"",IFERROR(VLOOKUP($H12,Bands_rischio,4,TRUE),""))</f>
      </c>
      <c r="K12" s="5"/>
      <c r="L12" s="5"/>
      <c r="M12" s="5"/>
      <c r="N12" s="8"/>
      <c r="O12" s="8"/>
    </row>
    <row r="13" spans="1:15" x14ac:dyDescent="0.25">
      <c r="A13" s="5"/>
      <c r="B13" s="5"/>
      <c r="C13" s="5"/>
      <c r="D13" s="5"/>
      <c r="E13" s="6">
        <f>IF($D13="","",IFERROR(VLOOKUP($D13,Scale_probabilita,2,FALSE),""))</f>
      </c>
      <c r="F13" s="5"/>
      <c r="G13" s="6">
        <f>IF($F13="","",IFERROR(VLOOKUP($F13,Scale_danno,2,FALSE),""))</f>
      </c>
      <c r="H13" s="6">
        <f>IF(COUNT($E13,$G13)&lt;2,"",$E13*$G13)</f>
      </c>
      <c r="I13" s="7">
        <f>IF(N($H13)=0,"",IFERROR(VLOOKUP($H13,Bands_rischio,3,TRUE),""))</f>
      </c>
      <c r="J13" s="7">
        <f>IF(N($H13)=0,"",IFERROR(VLOOKUP($H13,Bands_rischio,4,TRUE),""))</f>
      </c>
      <c r="K13" s="5"/>
      <c r="L13" s="5"/>
      <c r="M13" s="5"/>
      <c r="N13" s="8"/>
      <c r="O13" s="8"/>
    </row>
    <row r="14" spans="1:15" x14ac:dyDescent="0.25">
      <c r="A14" s="5"/>
      <c r="B14" s="5"/>
      <c r="C14" s="5"/>
      <c r="D14" s="5"/>
      <c r="E14" s="6">
        <f>IF($D14="","",IFERROR(VLOOKUP($D14,Scale_probabilita,2,FALSE),""))</f>
      </c>
      <c r="F14" s="5"/>
      <c r="G14" s="6">
        <f>IF($F14="","",IFERROR(VLOOKUP($F14,Scale_danno,2,FALSE),""))</f>
      </c>
      <c r="H14" s="6">
        <f>IF(COUNT($E14,$G14)&lt;2,"",$E14*$G14)</f>
      </c>
      <c r="I14" s="7">
        <f>IF(N($H14)=0,"",IFERROR(VLOOKUP($H14,Bands_rischio,3,TRUE),""))</f>
      </c>
      <c r="J14" s="7">
        <f>IF(N($H14)=0,"",IFERROR(VLOOKUP($H14,Bands_rischio,4,TRUE),""))</f>
      </c>
      <c r="K14" s="5"/>
      <c r="L14" s="5"/>
      <c r="M14" s="5"/>
      <c r="N14" s="8"/>
      <c r="O14" s="8"/>
    </row>
    <row r="15" spans="1:15" x14ac:dyDescent="0.25">
      <c r="A15" s="5"/>
      <c r="B15" s="5"/>
      <c r="C15" s="5"/>
      <c r="D15" s="5"/>
      <c r="E15" s="6">
        <f>IF($D15="","",IFERROR(VLOOKUP($D15,Scale_probabilita,2,FALSE),""))</f>
      </c>
      <c r="F15" s="5"/>
      <c r="G15" s="6">
        <f>IF($F15="","",IFERROR(VLOOKUP($F15,Scale_danno,2,FALSE),""))</f>
      </c>
      <c r="H15" s="6">
        <f>IF(COUNT($E15,$G15)&lt;2,"",$E15*$G15)</f>
      </c>
      <c r="I15" s="7">
        <f>IF(N($H15)=0,"",IFERROR(VLOOKUP($H15,Bands_rischio,3,TRUE),""))</f>
      </c>
      <c r="J15" s="7">
        <f>IF(N($H15)=0,"",IFERROR(VLOOKUP($H15,Bands_rischio,4,TRUE),""))</f>
      </c>
      <c r="K15" s="5"/>
      <c r="L15" s="5"/>
      <c r="M15" s="5"/>
      <c r="N15" s="8"/>
      <c r="O15" s="8"/>
    </row>
    <row r="16" spans="1:15" x14ac:dyDescent="0.25">
      <c r="A16" s="5"/>
      <c r="B16" s="5"/>
      <c r="C16" s="5"/>
      <c r="D16" s="5"/>
      <c r="E16" s="6">
        <f>IF($D16="","",IFERROR(VLOOKUP($D16,Scale_probabilita,2,FALSE),""))</f>
      </c>
      <c r="F16" s="5"/>
      <c r="G16" s="6">
        <f>IF($F16="","",IFERROR(VLOOKUP($F16,Scale_danno,2,FALSE),""))</f>
      </c>
      <c r="H16" s="6">
        <f>IF(COUNT($E16,$G16)&lt;2,"",$E16*$G16)</f>
      </c>
      <c r="I16" s="7">
        <f>IF(N($H16)=0,"",IFERROR(VLOOKUP($H16,Bands_rischio,3,TRUE),""))</f>
      </c>
      <c r="J16" s="7">
        <f>IF(N($H16)=0,"",IFERROR(VLOOKUP($H16,Bands_rischio,4,TRUE),""))</f>
      </c>
      <c r="K16" s="5"/>
      <c r="L16" s="5"/>
      <c r="M16" s="5"/>
      <c r="N16" s="8"/>
      <c r="O16" s="8"/>
    </row>
    <row r="17" spans="1:15" x14ac:dyDescent="0.25">
      <c r="A17" s="5"/>
      <c r="B17" s="5"/>
      <c r="C17" s="5"/>
      <c r="D17" s="5"/>
      <c r="E17" s="6">
        <f>IF($D17="","",IFERROR(VLOOKUP($D17,Scale_probabilita,2,FALSE),""))</f>
      </c>
      <c r="F17" s="5"/>
      <c r="G17" s="6">
        <f>IF($F17="","",IFERROR(VLOOKUP($F17,Scale_danno,2,FALSE),""))</f>
      </c>
      <c r="H17" s="6">
        <f>IF(COUNT($E17,$G17)&lt;2,"",$E17*$G17)</f>
      </c>
      <c r="I17" s="7">
        <f>IF(N($H17)=0,"",IFERROR(VLOOKUP($H17,Bands_rischio,3,TRUE),""))</f>
      </c>
      <c r="J17" s="7">
        <f>IF(N($H17)=0,"",IFERROR(VLOOKUP($H17,Bands_rischio,4,TRUE),""))</f>
      </c>
      <c r="K17" s="5"/>
      <c r="L17" s="5"/>
      <c r="M17" s="5"/>
      <c r="N17" s="8"/>
      <c r="O17" s="8"/>
    </row>
    <row r="18" spans="1:15" x14ac:dyDescent="0.25">
      <c r="A18" s="5"/>
      <c r="B18" s="5"/>
      <c r="C18" s="5"/>
      <c r="D18" s="5"/>
      <c r="E18" s="6">
        <f>IF($D18="","",IFERROR(VLOOKUP($D18,Scale_probabilita,2,FALSE),""))</f>
      </c>
      <c r="F18" s="5"/>
      <c r="G18" s="6">
        <f>IF($F18="","",IFERROR(VLOOKUP($F18,Scale_danno,2,FALSE),""))</f>
      </c>
      <c r="H18" s="6">
        <f>IF(COUNT($E18,$G18)&lt;2,"",$E18*$G18)</f>
      </c>
      <c r="I18" s="7">
        <f>IF(N($H18)=0,"",IFERROR(VLOOKUP($H18,Bands_rischio,3,TRUE),""))</f>
      </c>
      <c r="J18" s="7">
        <f>IF(N($H18)=0,"",IFERROR(VLOOKUP($H18,Bands_rischio,4,TRUE),""))</f>
      </c>
      <c r="K18" s="5"/>
      <c r="L18" s="5"/>
      <c r="M18" s="5"/>
      <c r="N18" s="8"/>
      <c r="O18" s="8"/>
    </row>
    <row r="19" spans="1:15" x14ac:dyDescent="0.25">
      <c r="A19" s="5"/>
      <c r="B19" s="5"/>
      <c r="C19" s="5"/>
      <c r="D19" s="5"/>
      <c r="E19" s="6">
        <f>IF($D19="","",IFERROR(VLOOKUP($D19,Scale_probabilita,2,FALSE),""))</f>
      </c>
      <c r="F19" s="5"/>
      <c r="G19" s="6">
        <f>IF($F19="","",IFERROR(VLOOKUP($F19,Scale_danno,2,FALSE),""))</f>
      </c>
      <c r="H19" s="6">
        <f>IF(COUNT($E19,$G19)&lt;2,"",$E19*$G19)</f>
      </c>
      <c r="I19" s="7">
        <f>IF(N($H19)=0,"",IFERROR(VLOOKUP($H19,Bands_rischio,3,TRUE),""))</f>
      </c>
      <c r="J19" s="7">
        <f>IF(N($H19)=0,"",IFERROR(VLOOKUP($H19,Bands_rischio,4,TRUE),""))</f>
      </c>
      <c r="K19" s="5"/>
      <c r="L19" s="5"/>
      <c r="M19" s="5"/>
      <c r="N19" s="8"/>
      <c r="O19" s="8"/>
    </row>
    <row r="20" spans="1:15" x14ac:dyDescent="0.25">
      <c r="A20" s="5"/>
      <c r="B20" s="5"/>
      <c r="C20" s="5"/>
      <c r="D20" s="5"/>
      <c r="E20" s="6">
        <f>IF($D20="","",IFERROR(VLOOKUP($D20,Scale_probabilita,2,FALSE),""))</f>
      </c>
      <c r="F20" s="5"/>
      <c r="G20" s="6">
        <f>IF($F20="","",IFERROR(VLOOKUP($F20,Scale_danno,2,FALSE),""))</f>
      </c>
      <c r="H20" s="6">
        <f>IF(COUNT($E20,$G20)&lt;2,"",$E20*$G20)</f>
      </c>
      <c r="I20" s="7">
        <f>IF(N($H20)=0,"",IFERROR(VLOOKUP($H20,Bands_rischio,3,TRUE),""))</f>
      </c>
      <c r="J20" s="7">
        <f>IF(N($H20)=0,"",IFERROR(VLOOKUP($H20,Bands_rischio,4,TRUE),""))</f>
      </c>
      <c r="K20" s="5"/>
      <c r="L20" s="5"/>
      <c r="M20" s="5"/>
      <c r="N20" s="8"/>
      <c r="O20" s="8"/>
    </row>
    <row r="21" spans="1:15" x14ac:dyDescent="0.25">
      <c r="A21" s="5"/>
      <c r="B21" s="5"/>
      <c r="C21" s="5"/>
      <c r="D21" s="5"/>
      <c r="E21" s="6">
        <f>IF($D21="","",IFERROR(VLOOKUP($D21,Scale_probabilita,2,FALSE),""))</f>
      </c>
      <c r="F21" s="5"/>
      <c r="G21" s="6">
        <f>IF($F21="","",IFERROR(VLOOKUP($F21,Scale_danno,2,FALSE),""))</f>
      </c>
      <c r="H21" s="6">
        <f>IF(COUNT($E21,$G21)&lt;2,"",$E21*$G21)</f>
      </c>
      <c r="I21" s="7">
        <f>IF(N($H21)=0,"",IFERROR(VLOOKUP($H21,Bands_rischio,3,TRUE),""))</f>
      </c>
      <c r="J21" s="7">
        <f>IF(N($H21)=0,"",IFERROR(VLOOKUP($H21,Bands_rischio,4,TRUE),""))</f>
      </c>
      <c r="K21" s="5"/>
      <c r="L21" s="5"/>
      <c r="M21" s="5"/>
      <c r="N21" s="8"/>
      <c r="O21" s="8"/>
    </row>
    <row r="22" spans="1:15" x14ac:dyDescent="0.25">
      <c r="A22" s="5"/>
      <c r="B22" s="5"/>
      <c r="C22" s="5"/>
      <c r="D22" s="5"/>
      <c r="E22" s="6">
        <f>IF($D22="","",IFERROR(VLOOKUP($D22,Scale_probabilita,2,FALSE),""))</f>
      </c>
      <c r="F22" s="5"/>
      <c r="G22" s="6">
        <f>IF($F22="","",IFERROR(VLOOKUP($F22,Scale_danno,2,FALSE),""))</f>
      </c>
      <c r="H22" s="6">
        <f>IF(COUNT($E22,$G22)&lt;2,"",$E22*$G22)</f>
      </c>
      <c r="I22" s="7">
        <f>IF(N($H22)=0,"",IFERROR(VLOOKUP($H22,Bands_rischio,3,TRUE),""))</f>
      </c>
      <c r="J22" s="7">
        <f>IF(N($H22)=0,"",IFERROR(VLOOKUP($H22,Bands_rischio,4,TRUE),""))</f>
      </c>
      <c r="K22" s="5"/>
      <c r="L22" s="5"/>
      <c r="M22" s="5"/>
      <c r="N22" s="8"/>
      <c r="O22" s="8"/>
    </row>
    <row r="23" spans="1:15" x14ac:dyDescent="0.25">
      <c r="A23" s="5"/>
      <c r="B23" s="5"/>
      <c r="C23" s="5"/>
      <c r="D23" s="5"/>
      <c r="E23" s="6">
        <f>IF($D23="","",IFERROR(VLOOKUP($D23,Scale_probabilita,2,FALSE),""))</f>
      </c>
      <c r="F23" s="5"/>
      <c r="G23" s="6">
        <f>IF($F23="","",IFERROR(VLOOKUP($F23,Scale_danno,2,FALSE),""))</f>
      </c>
      <c r="H23" s="6">
        <f>IF(COUNT($E23,$G23)&lt;2,"",$E23*$G23)</f>
      </c>
      <c r="I23" s="7">
        <f>IF(N($H23)=0,"",IFERROR(VLOOKUP($H23,Bands_rischio,3,TRUE),""))</f>
      </c>
      <c r="J23" s="7">
        <f>IF(N($H23)=0,"",IFERROR(VLOOKUP($H23,Bands_rischio,4,TRUE),""))</f>
      </c>
      <c r="K23" s="5"/>
      <c r="L23" s="5"/>
      <c r="M23" s="5"/>
      <c r="N23" s="8"/>
      <c r="O23" s="8"/>
    </row>
    <row r="24" spans="1:15" x14ac:dyDescent="0.25">
      <c r="A24" s="5"/>
      <c r="B24" s="5"/>
      <c r="C24" s="5"/>
      <c r="D24" s="5"/>
      <c r="E24" s="6">
        <f>IF($D24="","",IFERROR(VLOOKUP($D24,Scale_probabilita,2,FALSE),""))</f>
      </c>
      <c r="F24" s="5"/>
      <c r="G24" s="6">
        <f>IF($F24="","",IFERROR(VLOOKUP($F24,Scale_danno,2,FALSE),""))</f>
      </c>
      <c r="H24" s="6">
        <f>IF(COUNT($E24,$G24)&lt;2,"",$E24*$G24)</f>
      </c>
      <c r="I24" s="7">
        <f>IF(N($H24)=0,"",IFERROR(VLOOKUP($H24,Bands_rischio,3,TRUE),""))</f>
      </c>
      <c r="J24" s="7">
        <f>IF(N($H24)=0,"",IFERROR(VLOOKUP($H24,Bands_rischio,4,TRUE),""))</f>
      </c>
      <c r="K24" s="5"/>
      <c r="L24" s="5"/>
      <c r="M24" s="5"/>
      <c r="N24" s="8"/>
      <c r="O24" s="8"/>
    </row>
    <row r="25" spans="1:15" x14ac:dyDescent="0.25">
      <c r="A25" s="5"/>
      <c r="B25" s="5"/>
      <c r="C25" s="5"/>
      <c r="D25" s="5"/>
      <c r="E25" s="6">
        <f>IF($D25="","",IFERROR(VLOOKUP($D25,Scale_probabilita,2,FALSE),""))</f>
      </c>
      <c r="F25" s="5"/>
      <c r="G25" s="6">
        <f>IF($F25="","",IFERROR(VLOOKUP($F25,Scale_danno,2,FALSE),""))</f>
      </c>
      <c r="H25" s="6">
        <f>IF(COUNT($E25,$G25)&lt;2,"",$E25*$G25)</f>
      </c>
      <c r="I25" s="7">
        <f>IF(N($H25)=0,"",IFERROR(VLOOKUP($H25,Bands_rischio,3,TRUE),""))</f>
      </c>
      <c r="J25" s="7">
        <f>IF(N($H25)=0,"",IFERROR(VLOOKUP($H25,Bands_rischio,4,TRUE),""))</f>
      </c>
      <c r="K25" s="5"/>
      <c r="L25" s="5"/>
      <c r="M25" s="5"/>
      <c r="N25" s="8"/>
      <c r="O25" s="8"/>
    </row>
    <row r="26" spans="1:15" x14ac:dyDescent="0.25">
      <c r="A26" s="5"/>
      <c r="B26" s="5"/>
      <c r="C26" s="5"/>
      <c r="D26" s="5"/>
      <c r="E26" s="6">
        <f>IF($D26="","",IFERROR(VLOOKUP($D26,Scale_probabilita,2,FALSE),""))</f>
      </c>
      <c r="F26" s="5"/>
      <c r="G26" s="6">
        <f>IF($F26="","",IFERROR(VLOOKUP($F26,Scale_danno,2,FALSE),""))</f>
      </c>
      <c r="H26" s="6">
        <f>IF(COUNT($E26,$G26)&lt;2,"",$E26*$G26)</f>
      </c>
      <c r="I26" s="7">
        <f>IF(N($H26)=0,"",IFERROR(VLOOKUP($H26,Bands_rischio,3,TRUE),""))</f>
      </c>
      <c r="J26" s="7">
        <f>IF(N($H26)=0,"",IFERROR(VLOOKUP($H26,Bands_rischio,4,TRUE),""))</f>
      </c>
      <c r="K26" s="5"/>
      <c r="L26" s="5"/>
      <c r="M26" s="5"/>
      <c r="N26" s="8"/>
      <c r="O26" s="8"/>
    </row>
    <row r="27" spans="1:15" x14ac:dyDescent="0.25">
      <c r="A27" s="5"/>
      <c r="B27" s="5"/>
      <c r="C27" s="5"/>
      <c r="D27" s="5"/>
      <c r="E27" s="6">
        <f>IF($D27="","",IFERROR(VLOOKUP($D27,Scale_probabilita,2,FALSE),""))</f>
      </c>
      <c r="F27" s="5"/>
      <c r="G27" s="6">
        <f>IF($F27="","",IFERROR(VLOOKUP($F27,Scale_danno,2,FALSE),""))</f>
      </c>
      <c r="H27" s="6">
        <f>IF(COUNT($E27,$G27)&lt;2,"",$E27*$G27)</f>
      </c>
      <c r="I27" s="7">
        <f>IF(N($H27)=0,"",IFERROR(VLOOKUP($H27,Bands_rischio,3,TRUE),""))</f>
      </c>
      <c r="J27" s="7">
        <f>IF(N($H27)=0,"",IFERROR(VLOOKUP($H27,Bands_rischio,4,TRUE),""))</f>
      </c>
      <c r="K27" s="5"/>
      <c r="L27" s="5"/>
      <c r="M27" s="5"/>
      <c r="N27" s="8"/>
      <c r="O27" s="8"/>
    </row>
    <row r="28" spans="1:15" x14ac:dyDescent="0.25">
      <c r="A28" s="5"/>
      <c r="B28" s="5"/>
      <c r="C28" s="5"/>
      <c r="D28" s="5"/>
      <c r="E28" s="6">
        <f>IF($D28="","",IFERROR(VLOOKUP($D28,Scale_probabilita,2,FALSE),""))</f>
      </c>
      <c r="F28" s="5"/>
      <c r="G28" s="6">
        <f>IF($F28="","",IFERROR(VLOOKUP($F28,Scale_danno,2,FALSE),""))</f>
      </c>
      <c r="H28" s="6">
        <f>IF(COUNT($E28,$G28)&lt;2,"",$E28*$G28)</f>
      </c>
      <c r="I28" s="7">
        <f>IF(N($H28)=0,"",IFERROR(VLOOKUP($H28,Bands_rischio,3,TRUE),""))</f>
      </c>
      <c r="J28" s="7">
        <f>IF(N($H28)=0,"",IFERROR(VLOOKUP($H28,Bands_rischio,4,TRUE),""))</f>
      </c>
      <c r="K28" s="5"/>
      <c r="L28" s="5"/>
      <c r="M28" s="5"/>
      <c r="N28" s="8"/>
      <c r="O28" s="8"/>
    </row>
    <row r="29" spans="1:15" x14ac:dyDescent="0.25">
      <c r="A29" s="5"/>
      <c r="B29" s="5"/>
      <c r="C29" s="5"/>
      <c r="D29" s="5"/>
      <c r="E29" s="6">
        <f>IF($D29="","",IFERROR(VLOOKUP($D29,Scale_probabilita,2,FALSE),""))</f>
      </c>
      <c r="F29" s="5"/>
      <c r="G29" s="6">
        <f>IF($F29="","",IFERROR(VLOOKUP($F29,Scale_danno,2,FALSE),""))</f>
      </c>
      <c r="H29" s="6">
        <f>IF(COUNT($E29,$G29)&lt;2,"",$E29*$G29)</f>
      </c>
      <c r="I29" s="7">
        <f>IF(N($H29)=0,"",IFERROR(VLOOKUP($H29,Bands_rischio,3,TRUE),""))</f>
      </c>
      <c r="J29" s="7">
        <f>IF(N($H29)=0,"",IFERROR(VLOOKUP($H29,Bands_rischio,4,TRUE),""))</f>
      </c>
      <c r="K29" s="5"/>
      <c r="L29" s="5"/>
      <c r="M29" s="5"/>
      <c r="N29" s="8"/>
      <c r="O29" s="8"/>
    </row>
    <row r="30" spans="1:15" x14ac:dyDescent="0.25">
      <c r="A30" s="5"/>
      <c r="B30" s="5"/>
      <c r="C30" s="5"/>
      <c r="D30" s="5"/>
      <c r="E30" s="6">
        <f>IF($D30="","",IFERROR(VLOOKUP($D30,Scale_probabilita,2,FALSE),""))</f>
      </c>
      <c r="F30" s="5"/>
      <c r="G30" s="6">
        <f>IF($F30="","",IFERROR(VLOOKUP($F30,Scale_danno,2,FALSE),""))</f>
      </c>
      <c r="H30" s="6">
        <f>IF(COUNT($E30,$G30)&lt;2,"",$E30*$G30)</f>
      </c>
      <c r="I30" s="7">
        <f>IF(N($H30)=0,"",IFERROR(VLOOKUP($H30,Bands_rischio,3,TRUE),""))</f>
      </c>
      <c r="J30" s="7">
        <f>IF(N($H30)=0,"",IFERROR(VLOOKUP($H30,Bands_rischio,4,TRUE),""))</f>
      </c>
      <c r="K30" s="5"/>
      <c r="L30" s="5"/>
      <c r="M30" s="5"/>
      <c r="N30" s="8"/>
      <c r="O30" s="8"/>
    </row>
    <row r="31" spans="1:15" x14ac:dyDescent="0.25">
      <c r="A31" s="5"/>
      <c r="B31" s="5"/>
      <c r="C31" s="5"/>
      <c r="D31" s="5"/>
      <c r="E31" s="6">
        <f>IF($D31="","",IFERROR(VLOOKUP($D31,Scale_probabilita,2,FALSE),""))</f>
      </c>
      <c r="F31" s="5"/>
      <c r="G31" s="6">
        <f>IF($F31="","",IFERROR(VLOOKUP($F31,Scale_danno,2,FALSE),""))</f>
      </c>
      <c r="H31" s="6">
        <f>IF(COUNT($E31,$G31)&lt;2,"",$E31*$G31)</f>
      </c>
      <c r="I31" s="7">
        <f>IF(N($H31)=0,"",IFERROR(VLOOKUP($H31,Bands_rischio,3,TRUE),""))</f>
      </c>
      <c r="J31" s="7">
        <f>IF(N($H31)=0,"",IFERROR(VLOOKUP($H31,Bands_rischio,4,TRUE),""))</f>
      </c>
      <c r="K31" s="5"/>
      <c r="L31" s="5"/>
      <c r="M31" s="5"/>
      <c r="N31" s="8"/>
      <c r="O31" s="8"/>
    </row>
    <row r="32" spans="1:15" x14ac:dyDescent="0.25">
      <c r="A32" s="5"/>
      <c r="B32" s="5"/>
      <c r="C32" s="5"/>
      <c r="D32" s="5"/>
      <c r="E32" s="6">
        <f>IF($D32="","",IFERROR(VLOOKUP($D32,Scale_probabilita,2,FALSE),""))</f>
      </c>
      <c r="F32" s="5"/>
      <c r="G32" s="6">
        <f>IF($F32="","",IFERROR(VLOOKUP($F32,Scale_danno,2,FALSE),""))</f>
      </c>
      <c r="H32" s="6">
        <f>IF(COUNT($E32,$G32)&lt;2,"",$E32*$G32)</f>
      </c>
      <c r="I32" s="7">
        <f>IF(N($H32)=0,"",IFERROR(VLOOKUP($H32,Bands_rischio,3,TRUE),""))</f>
      </c>
      <c r="J32" s="7">
        <f>IF(N($H32)=0,"",IFERROR(VLOOKUP($H32,Bands_rischio,4,TRUE),""))</f>
      </c>
      <c r="K32" s="5"/>
      <c r="L32" s="5"/>
      <c r="M32" s="5"/>
      <c r="N32" s="8"/>
      <c r="O32" s="8"/>
    </row>
    <row r="33" spans="1:15" x14ac:dyDescent="0.25">
      <c r="A33" s="5"/>
      <c r="B33" s="5"/>
      <c r="C33" s="5"/>
      <c r="D33" s="5"/>
      <c r="E33" s="6">
        <f>IF($D33="","",IFERROR(VLOOKUP($D33,Scale_probabilita,2,FALSE),""))</f>
      </c>
      <c r="F33" s="5"/>
      <c r="G33" s="6">
        <f>IF($F33="","",IFERROR(VLOOKUP($F33,Scale_danno,2,FALSE),""))</f>
      </c>
      <c r="H33" s="6">
        <f>IF(COUNT($E33,$G33)&lt;2,"",$E33*$G33)</f>
      </c>
      <c r="I33" s="7">
        <f>IF(N($H33)=0,"",IFERROR(VLOOKUP($H33,Bands_rischio,3,TRUE),""))</f>
      </c>
      <c r="J33" s="7">
        <f>IF(N($H33)=0,"",IFERROR(VLOOKUP($H33,Bands_rischio,4,TRUE),""))</f>
      </c>
      <c r="K33" s="5"/>
      <c r="L33" s="5"/>
      <c r="M33" s="5"/>
      <c r="N33" s="8"/>
      <c r="O33" s="8"/>
    </row>
    <row r="34" spans="1:15" x14ac:dyDescent="0.25">
      <c r="A34" s="5"/>
      <c r="B34" s="5"/>
      <c r="C34" s="5"/>
      <c r="D34" s="5"/>
      <c r="E34" s="6">
        <f>IF($D34="","",IFERROR(VLOOKUP($D34,Scale_probabilita,2,FALSE),""))</f>
      </c>
      <c r="F34" s="5"/>
      <c r="G34" s="6">
        <f>IF($F34="","",IFERROR(VLOOKUP($F34,Scale_danno,2,FALSE),""))</f>
      </c>
      <c r="H34" s="6">
        <f>IF(COUNT($E34,$G34)&lt;2,"",$E34*$G34)</f>
      </c>
      <c r="I34" s="7">
        <f>IF(N($H34)=0,"",IFERROR(VLOOKUP($H34,Bands_rischio,3,TRUE),""))</f>
      </c>
      <c r="J34" s="7">
        <f>IF(N($H34)=0,"",IFERROR(VLOOKUP($H34,Bands_rischio,4,TRUE),""))</f>
      </c>
      <c r="K34" s="5"/>
      <c r="L34" s="5"/>
      <c r="M34" s="5"/>
      <c r="N34" s="8"/>
      <c r="O34" s="8"/>
    </row>
    <row r="35" spans="1:15" x14ac:dyDescent="0.25">
      <c r="A35" s="5"/>
      <c r="B35" s="5"/>
      <c r="C35" s="5"/>
      <c r="D35" s="5"/>
      <c r="E35" s="6">
        <f>IF($D35="","",IFERROR(VLOOKUP($D35,Scale_probabilita,2,FALSE),""))</f>
      </c>
      <c r="F35" s="5"/>
      <c r="G35" s="6">
        <f>IF($F35="","",IFERROR(VLOOKUP($F35,Scale_danno,2,FALSE),""))</f>
      </c>
      <c r="H35" s="6">
        <f>IF(COUNT($E35,$G35)&lt;2,"",$E35*$G35)</f>
      </c>
      <c r="I35" s="7">
        <f>IF(N($H35)=0,"",IFERROR(VLOOKUP($H35,Bands_rischio,3,TRUE),""))</f>
      </c>
      <c r="J35" s="7">
        <f>IF(N($H35)=0,"",IFERROR(VLOOKUP($H35,Bands_rischio,4,TRUE),""))</f>
      </c>
      <c r="K35" s="5"/>
      <c r="L35" s="5"/>
      <c r="M35" s="5"/>
      <c r="N35" s="8"/>
      <c r="O35" s="8"/>
    </row>
    <row r="37" ht="32" customHeight="1" spans="1:15" x14ac:dyDescent="0.25">
      <c r="A37" s="3" t="s">
        <v>18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9" spans="1:15" x14ac:dyDescent="0.25">
      <c r="A39" s="3" t="s">
        <v>19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x14ac:dyDescent="0.25">
      <c r="A40" s="9" t="s">
        <v>20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x14ac:dyDescent="0.25">
      <c r="A41" s="3" t="s">
        <v>21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</sheetData>
  <sheetProtection sheet="1" insertRows="0" deleteRows="0" sort="0" autoFilter="0"/>
  <autoFilter ref="A5:O5"/>
  <mergeCells count="8">
    <mergeCell ref="A1:O1"/>
    <mergeCell ref="A2:O2"/>
    <mergeCell ref="A3:O3"/>
    <mergeCell ref="A4:O4"/>
    <mergeCell ref="A37:O37"/>
    <mergeCell ref="A39:O39"/>
    <mergeCell ref="A40:O40"/>
    <mergeCell ref="A41:O41"/>
  </mergeCells>
  <conditionalFormatting sqref="I6:I35">
    <cfRule type="containsText" dxfId="0" priority="1">
      <formula>NOT(ISERROR(SEARCH("Rilevante",I6)))</formula>
    </cfRule>
    <cfRule type="containsText" dxfId="1" priority="2">
      <formula>NOT(ISERROR(SEARCH("Moderato",I6)))</formula>
    </cfRule>
    <cfRule type="containsText" dxfId="2" priority="3">
      <formula>NOT(ISERROR(SEARCH("Basso",I6)))</formula>
    </cfRule>
    <cfRule type="containsText" dxfId="3" priority="4">
      <formula>NOT(ISERROR(SEARCH("Alto",I6)))</formula>
    </cfRule>
  </conditionalFormatting>
  <dataValidations count="2">
    <dataValidation type="list" allowBlank="1" showErrorMessage="1" errorStyle="warning" error="Scelga un valore dall'elenco." sqref="D6:D35">
      <formula1>'Scale'!$A$10:$A$13</formula1>
    </dataValidation>
    <dataValidation type="list" allowBlank="1" showErrorMessage="1" errorStyle="warning" error="Scelga un valore dall'elenco." sqref="F6:F35">
      <formula1>'Scale'!$A$18:$A$21</formula1>
    </dataValidation>
  </dataValidations>
  <hyperlinks>
    <hyperlink ref="A40" r:id="rId1"/>
  </hyperlinks>
  <pageMargins left="0.5" right="0.5" top="0.6" bottom="0.6" header="0.3" footer="0.3"/>
  <pageSetup paperSize="9" orientation="landscape" horizontalDpi="4294967295" verticalDpi="4294967295" scale="100" fitToWidth="1" fitToHeight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2" customWidth="1"/>
    <col min="3" max="3" width="60" customWidth="1"/>
    <col min="4" max="4" width="44" customWidth="1"/>
  </cols>
  <sheetData>
    <row r="1" spans="1:4" x14ac:dyDescent="0.25">
      <c r="A1" s="1" t="s">
        <v>0</v>
      </c>
      <c r="B1" s="1"/>
      <c r="C1" s="1"/>
      <c r="D1" s="1"/>
    </row>
    <row r="2" ht="19" customHeight="1" spans="1:4" x14ac:dyDescent="0.25">
      <c r="A2" s="2" t="s">
        <v>22</v>
      </c>
      <c r="B2" s="2"/>
      <c r="C2" s="2"/>
      <c r="D2" s="2"/>
    </row>
    <row r="3" ht="45" customHeight="1" spans="1:4" x14ac:dyDescent="0.25">
      <c r="A3" s="3" t="s">
        <v>23</v>
      </c>
      <c r="B3" s="3"/>
      <c r="C3" s="3"/>
      <c r="D3" s="3"/>
    </row>
    <row r="5" ht="32" customHeight="1" spans="1:4" x14ac:dyDescent="0.25">
      <c r="A5" s="3" t="s">
        <v>24</v>
      </c>
      <c r="B5" s="3"/>
      <c r="C5" s="3"/>
      <c r="D5" s="3"/>
    </row>
    <row r="7" spans="1:4" x14ac:dyDescent="0.25">
      <c r="A7" s="10" t="s">
        <v>7</v>
      </c>
      <c r="B7" s="10"/>
      <c r="C7" s="10"/>
      <c r="D7" s="10"/>
    </row>
    <row r="8" ht="19" customHeight="1" spans="1:4" x14ac:dyDescent="0.25">
      <c r="A8" s="3" t="s">
        <v>25</v>
      </c>
      <c r="B8" s="3"/>
      <c r="C8" s="3"/>
      <c r="D8" s="3"/>
    </row>
    <row r="9" spans="1:4" x14ac:dyDescent="0.25">
      <c r="A9" s="4" t="s">
        <v>26</v>
      </c>
      <c r="B9" s="4" t="s">
        <v>8</v>
      </c>
      <c r="C9" s="4" t="s">
        <v>27</v>
      </c>
      <c r="D9" s="4"/>
    </row>
    <row r="10" ht="32" customHeight="1" spans="1:4" x14ac:dyDescent="0.25">
      <c r="A10" s="11" t="s">
        <v>28</v>
      </c>
      <c r="B10" s="12">
        <v>1</v>
      </c>
      <c r="C10" s="3" t="s">
        <v>29</v>
      </c>
      <c r="D10" s="3"/>
    </row>
    <row r="11" ht="19" customHeight="1" spans="1:4" x14ac:dyDescent="0.25">
      <c r="A11" s="11" t="s">
        <v>30</v>
      </c>
      <c r="B11" s="12">
        <v>2</v>
      </c>
      <c r="C11" s="3" t="s">
        <v>31</v>
      </c>
      <c r="D11" s="3"/>
    </row>
    <row r="12" ht="32" customHeight="1" spans="1:4" x14ac:dyDescent="0.25">
      <c r="A12" s="11" t="s">
        <v>32</v>
      </c>
      <c r="B12" s="12">
        <v>3</v>
      </c>
      <c r="C12" s="3" t="s">
        <v>33</v>
      </c>
      <c r="D12" s="3"/>
    </row>
    <row r="13" ht="19" customHeight="1" spans="1:4" x14ac:dyDescent="0.25">
      <c r="A13" s="11" t="s">
        <v>34</v>
      </c>
      <c r="B13" s="12">
        <v>4</v>
      </c>
      <c r="C13" s="3" t="s">
        <v>35</v>
      </c>
      <c r="D13" s="3"/>
    </row>
    <row r="15" spans="1:4" x14ac:dyDescent="0.25">
      <c r="A15" s="10" t="s">
        <v>9</v>
      </c>
      <c r="B15" s="10"/>
      <c r="C15" s="10"/>
      <c r="D15" s="10"/>
    </row>
    <row r="16" ht="19" customHeight="1" spans="1:4" x14ac:dyDescent="0.25">
      <c r="A16" s="3" t="s">
        <v>36</v>
      </c>
      <c r="B16" s="3"/>
      <c r="C16" s="3"/>
      <c r="D16" s="3"/>
    </row>
    <row r="17" spans="1:4" x14ac:dyDescent="0.25">
      <c r="A17" s="4" t="s">
        <v>26</v>
      </c>
      <c r="B17" s="4" t="s">
        <v>8</v>
      </c>
      <c r="C17" s="4" t="s">
        <v>27</v>
      </c>
      <c r="D17" s="4"/>
    </row>
    <row r="18" ht="19" customHeight="1" spans="1:4" x14ac:dyDescent="0.25">
      <c r="A18" s="11" t="s">
        <v>37</v>
      </c>
      <c r="B18" s="12">
        <v>1</v>
      </c>
      <c r="C18" s="3" t="s">
        <v>38</v>
      </c>
      <c r="D18" s="3"/>
    </row>
    <row r="19" ht="19" customHeight="1" spans="1:4" x14ac:dyDescent="0.25">
      <c r="A19" s="11" t="s">
        <v>39</v>
      </c>
      <c r="B19" s="12">
        <v>2</v>
      </c>
      <c r="C19" s="3" t="s">
        <v>40</v>
      </c>
      <c r="D19" s="3"/>
    </row>
    <row r="20" ht="19" customHeight="1" spans="1:4" x14ac:dyDescent="0.25">
      <c r="A20" s="11" t="s">
        <v>41</v>
      </c>
      <c r="B20" s="12">
        <v>3</v>
      </c>
      <c r="C20" s="3" t="s">
        <v>42</v>
      </c>
      <c r="D20" s="3"/>
    </row>
    <row r="21" ht="19" customHeight="1" spans="1:4" x14ac:dyDescent="0.25">
      <c r="A21" s="11" t="s">
        <v>43</v>
      </c>
      <c r="B21" s="12">
        <v>4</v>
      </c>
      <c r="C21" s="3" t="s">
        <v>44</v>
      </c>
      <c r="D21" s="3"/>
    </row>
    <row r="23" spans="1:4" x14ac:dyDescent="0.25">
      <c r="A23" s="10" t="s">
        <v>11</v>
      </c>
      <c r="B23" s="10"/>
      <c r="C23" s="10"/>
      <c r="D23" s="10"/>
    </row>
    <row r="24" spans="1:4" x14ac:dyDescent="0.25">
      <c r="A24" s="3" t="s">
        <v>45</v>
      </c>
      <c r="B24" s="3"/>
      <c r="C24" s="3"/>
      <c r="D24" s="3"/>
    </row>
    <row r="25" spans="1:4" x14ac:dyDescent="0.25">
      <c r="A25" s="4" t="s">
        <v>46</v>
      </c>
      <c r="B25" s="4" t="s">
        <v>47</v>
      </c>
      <c r="C25" s="4" t="s">
        <v>26</v>
      </c>
      <c r="D25" s="4" t="s">
        <v>12</v>
      </c>
    </row>
    <row r="26" ht="32" customHeight="1" spans="1:4" x14ac:dyDescent="0.25">
      <c r="A26" s="12">
        <v>1</v>
      </c>
      <c r="B26" s="12">
        <v>2</v>
      </c>
      <c r="C26" s="11" t="s">
        <v>48</v>
      </c>
      <c r="D26" s="3" t="s">
        <v>49</v>
      </c>
    </row>
    <row r="27" ht="32" customHeight="1" spans="1:4" x14ac:dyDescent="0.25">
      <c r="A27" s="12">
        <v>3</v>
      </c>
      <c r="B27" s="12">
        <v>4</v>
      </c>
      <c r="C27" s="11" t="s">
        <v>50</v>
      </c>
      <c r="D27" s="3" t="s">
        <v>51</v>
      </c>
    </row>
    <row r="28" ht="32" customHeight="1" spans="1:4" x14ac:dyDescent="0.25">
      <c r="A28" s="12">
        <v>6</v>
      </c>
      <c r="B28" s="12">
        <v>9</v>
      </c>
      <c r="C28" s="11" t="s">
        <v>52</v>
      </c>
      <c r="D28" s="3" t="s">
        <v>53</v>
      </c>
    </row>
    <row r="29" ht="19" customHeight="1" spans="1:4" x14ac:dyDescent="0.25">
      <c r="A29" s="12">
        <v>12</v>
      </c>
      <c r="B29" s="12">
        <v>16</v>
      </c>
      <c r="C29" s="11" t="s">
        <v>54</v>
      </c>
      <c r="D29" s="3" t="s">
        <v>55</v>
      </c>
    </row>
    <row r="31" spans="1:4" x14ac:dyDescent="0.25">
      <c r="A31" s="10" t="s">
        <v>56</v>
      </c>
      <c r="B31" s="10"/>
      <c r="C31" s="10"/>
      <c r="D31" s="10"/>
    </row>
    <row r="32" ht="45" customHeight="1" spans="1:4" x14ac:dyDescent="0.25">
      <c r="A32" s="3" t="s">
        <v>57</v>
      </c>
      <c r="B32" s="3"/>
      <c r="C32" s="3"/>
      <c r="D32" s="3"/>
    </row>
    <row r="34" spans="1:4" x14ac:dyDescent="0.25">
      <c r="A34" s="3" t="s">
        <v>19</v>
      </c>
      <c r="B34" s="3"/>
      <c r="C34" s="3"/>
      <c r="D34" s="3"/>
    </row>
    <row r="35" spans="1:4" x14ac:dyDescent="0.25">
      <c r="A35" s="9" t="s">
        <v>20</v>
      </c>
      <c r="B35" s="9"/>
      <c r="C35" s="9"/>
      <c r="D35" s="9"/>
    </row>
    <row r="36" spans="1:4" x14ac:dyDescent="0.25">
      <c r="A36" s="3" t="s">
        <v>21</v>
      </c>
      <c r="B36" s="3"/>
      <c r="C36" s="3"/>
      <c r="D36" s="3"/>
    </row>
  </sheetData>
  <mergeCells count="25">
    <mergeCell ref="A1:D1"/>
    <mergeCell ref="A2:D2"/>
    <mergeCell ref="A3:D3"/>
    <mergeCell ref="A5:D5"/>
    <mergeCell ref="A7:D7"/>
    <mergeCell ref="A8:D8"/>
    <mergeCell ref="C9:D9"/>
    <mergeCell ref="C10:D10"/>
    <mergeCell ref="C11:D11"/>
    <mergeCell ref="C12:D12"/>
    <mergeCell ref="C13:D13"/>
    <mergeCell ref="A15:D15"/>
    <mergeCell ref="A16:D16"/>
    <mergeCell ref="C17:D17"/>
    <mergeCell ref="C18:D18"/>
    <mergeCell ref="C19:D19"/>
    <mergeCell ref="C20:D20"/>
    <mergeCell ref="C21:D21"/>
    <mergeCell ref="A23:D23"/>
    <mergeCell ref="A24:D24"/>
    <mergeCell ref="A31:D31"/>
    <mergeCell ref="A32:D32"/>
    <mergeCell ref="A34:D34"/>
    <mergeCell ref="A35:D35"/>
    <mergeCell ref="A36:D36"/>
  </mergeCells>
  <hyperlinks>
    <hyperlink ref="A35" r:id="rId1"/>
  </hyperlink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Valutazione</vt:lpstr>
      <vt:lpstr>Scale</vt:lpstr>
    </vt:vector>
  </TitlesOfParts>
  <Company>SafeAlly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SafeAlly — safeally.net</dc:creator>
  <dc:title>Modello di valutazione dei rischi per area</dc:title>
  <dc:subject>Supporto per la valutazione dei rischi — Italia</dc:subject>
  <dc:description/>
  <cp:keywords/>
  <cp:category/>
  <cp:lastModifiedBy>SafeAlly — safeally.net</cp:lastModifiedBy>
  <dcterms:created xsi:type="dcterms:W3CDTF">2026-09-06T00:00:00Z</dcterms:created>
  <dcterms:modified xsi:type="dcterms:W3CDTF">2026-09-06T00:00:00Z</dcterms:modified>
</cp:coreProperties>
</file>